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60" windowHeight="11325" activeTab="0"/>
  </bookViews>
  <sheets>
    <sheet name="ZD1" sheetId="1" r:id="rId1"/>
  </sheets>
  <definedNames/>
  <calcPr fullCalcOnLoad="1"/>
</workbook>
</file>

<file path=xl/sharedStrings.xml><?xml version="1.0" encoding="utf-8"?>
<sst xmlns="http://schemas.openxmlformats.org/spreadsheetml/2006/main" count="332" uniqueCount="331">
  <si>
    <t> Pamatkapitāla veidošana</t>
  </si>
  <si>
    <t> Pamatlīdzekļi</t>
  </si>
  <si>
    <t>F21 01 00 06</t>
  </si>
  <si>
    <t>Ziedojumu un dāvinājumu naudas līdzekļu atlikumu izmaiņas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</si>
  <si>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</si>
  <si>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</si>
  <si>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</si>
  <si>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</si>
  <si>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</si>
  <si>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</si>
  <si>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</si>
  <si>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</si>
  <si>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</si>
  <si>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Transportlīdzekļi</t>
  </si>
  <si>
    <t>Saimniecības pamatlīdzekļi</t>
  </si>
  <si>
    <r>
      <t> </t>
    </r>
    <r>
      <rPr>
        <b/>
        <sz val="12"/>
        <rFont val="Times New Roman"/>
        <family val="1"/>
      </rPr>
      <t>5200</t>
    </r>
  </si>
  <si>
    <t>Ministru kabineta</t>
  </si>
  <si>
    <t>Kodi</t>
  </si>
  <si>
    <t>[18000 - 21700] - [1000 - 9000]</t>
  </si>
  <si>
    <t>F 00 00 00 00</t>
  </si>
  <si>
    <t>F40 02 00 00</t>
  </si>
  <si>
    <t>F40 01 00 00</t>
  </si>
  <si>
    <t>F21 01 00 00</t>
  </si>
  <si>
    <t>Uzturēšanas izdevumi</t>
  </si>
  <si>
    <t xml:space="preserve">Kārtējie izdevumi </t>
  </si>
  <si>
    <t xml:space="preserve"> Atlīdzība</t>
  </si>
  <si>
    <t> 1140</t>
  </si>
  <si>
    <t> Piemaksas un prēmijas</t>
  </si>
  <si>
    <t> 1141</t>
  </si>
  <si>
    <t> 1142</t>
  </si>
  <si>
    <t> 1143</t>
  </si>
  <si>
    <t> 1144</t>
  </si>
  <si>
    <t> 1145</t>
  </si>
  <si>
    <t> 1146</t>
  </si>
  <si>
    <t> 1147</t>
  </si>
  <si>
    <t> 1148</t>
  </si>
  <si>
    <t> 1149</t>
  </si>
  <si>
    <t> 1150</t>
  </si>
  <si>
    <t> Atalgojums fiziskajām personām uz tiesiskās attiecības regulējošu dokumentu pamata</t>
  </si>
  <si>
    <t> 1160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</si>
  <si>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</si>
  <si>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</si>
  <si>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</si>
  <si>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</si>
  <si>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</si>
  <si>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</si>
  <si>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</si>
  <si>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</si>
  <si>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1223</t>
  </si>
  <si>
    <t> 1224</t>
  </si>
  <si>
    <t> 1225</t>
  </si>
  <si>
    <t> 1226</t>
  </si>
  <si>
    <t> 1227</t>
  </si>
  <si>
    <t> 1229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</si>
  <si>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</si>
  <si>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</si>
  <si>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</si>
  <si>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</si>
  <si>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</si>
  <si>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2112</t>
  </si>
  <si>
    <t> 2120</t>
  </si>
  <si>
    <t> Ārvalstu komandējumi un dienesta braucieni</t>
  </si>
  <si>
    <t> 2121</t>
  </si>
  <si>
    <t> 2122</t>
  </si>
  <si>
    <t> 2210</t>
  </si>
  <si>
    <t> 2211</t>
  </si>
  <si>
    <t> 2219</t>
  </si>
  <si>
    <t> 2220</t>
  </si>
  <si>
    <t> Izdevumi par komunālajiem pakalpojumiem</t>
  </si>
  <si>
    <t> 2221</t>
  </si>
  <si>
    <t> 2222</t>
  </si>
  <si>
    <t> 2223</t>
  </si>
  <si>
    <t> 2229</t>
  </si>
  <si>
    <t> 2230</t>
  </si>
  <si>
    <t> 2231</t>
  </si>
  <si>
    <t> 2233</t>
  </si>
  <si>
    <t> 2234</t>
  </si>
  <si>
    <t> 2236</t>
  </si>
  <si>
    <t> 2237</t>
  </si>
  <si>
    <t> 2238</t>
  </si>
  <si>
    <t> 2239</t>
  </si>
  <si>
    <t> 2240</t>
  </si>
  <si>
    <t> 2241</t>
  </si>
  <si>
    <t> 2242</t>
  </si>
  <si>
    <t> 2243</t>
  </si>
  <si>
    <t> 2244</t>
  </si>
  <si>
    <t> 2245</t>
  </si>
  <si>
    <t> 2246</t>
  </si>
  <si>
    <t> 2249</t>
  </si>
  <si>
    <t> 2250</t>
  </si>
  <si>
    <t> 2260</t>
  </si>
  <si>
    <t> Īre un noma</t>
  </si>
  <si>
    <t> 2261</t>
  </si>
  <si>
    <t> 2262</t>
  </si>
  <si>
    <t> 2263</t>
  </si>
  <si>
    <t> 2264</t>
  </si>
  <si>
    <t> 2269</t>
  </si>
  <si>
    <t> 2270</t>
  </si>
  <si>
    <t> Citi pakalpojumi</t>
  </si>
  <si>
    <t> 2271</t>
  </si>
  <si>
    <t> 2273</t>
  </si>
  <si>
    <t> 2274</t>
  </si>
  <si>
    <t> 2275</t>
  </si>
  <si>
    <t> 2277</t>
  </si>
  <si>
    <t> 2279</t>
  </si>
  <si>
    <t> 2280</t>
  </si>
  <si>
    <t> Maksājumi par sniegtajiem finanšu pakalpojumiem</t>
  </si>
  <si>
    <t> 2281</t>
  </si>
  <si>
    <t> 2282</t>
  </si>
  <si>
    <t> 2283</t>
  </si>
  <si>
    <t> 2284</t>
  </si>
  <si>
    <t> 2285</t>
  </si>
  <si>
    <t> 2310</t>
  </si>
  <si>
    <t> 2311</t>
  </si>
  <si>
    <t> 2312</t>
  </si>
  <si>
    <t> 2313</t>
  </si>
  <si>
    <t> 2320</t>
  </si>
  <si>
    <t> Kurināmais un enerģētiskie materiāli</t>
  </si>
  <si>
    <t> 2321</t>
  </si>
  <si>
    <t> 2322</t>
  </si>
  <si>
    <t> 2329</t>
  </si>
  <si>
    <t> 2330</t>
  </si>
  <si>
    <t> Materiāli un izejvielas palīgražošanai</t>
  </si>
  <si>
    <t> 2340</t>
  </si>
  <si>
    <t> 2341</t>
  </si>
  <si>
    <t> 2342</t>
  </si>
  <si>
    <t> 2343</t>
  </si>
  <si>
    <t> 2344</t>
  </si>
  <si>
    <t> 2350</t>
  </si>
  <si>
    <t> 2360</t>
  </si>
  <si>
    <t> 2361</t>
  </si>
  <si>
    <t> 2362</t>
  </si>
  <si>
    <t> 2363</t>
  </si>
  <si>
    <t> 2364</t>
  </si>
  <si>
    <t> 2365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</si>
  <si>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</si>
  <si>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</si>
  <si>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</si>
  <si>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</si>
  <si>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</si>
  <si>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</si>
  <si>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2382</t>
  </si>
  <si>
    <t> 2389</t>
  </si>
  <si>
    <t> 2390</t>
  </si>
  <si>
    <t> Pārējās preces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</si>
  <si>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</si>
  <si>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</si>
  <si>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</si>
  <si>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</si>
  <si>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</si>
  <si>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</si>
  <si>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</si>
  <si>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F40 02 00 10</t>
  </si>
  <si>
    <t>F40 02 00 20</t>
  </si>
  <si>
    <t>F40 01 00 10</t>
  </si>
  <si>
    <t>F40 01 00 20</t>
  </si>
  <si>
    <r>
      <t> </t>
    </r>
    <r>
      <rPr>
        <b/>
        <sz val="12"/>
        <rFont val="Times New Roman"/>
        <family val="1"/>
      </rPr>
      <t>1000</t>
    </r>
  </si>
  <si>
    <r>
      <t> </t>
    </r>
    <r>
      <rPr>
        <b/>
        <sz val="12"/>
        <rFont val="Times New Roman"/>
        <family val="1"/>
      </rPr>
      <t>1100</t>
    </r>
  </si>
  <si>
    <r>
      <t> </t>
    </r>
    <r>
      <rPr>
        <b/>
        <sz val="12"/>
        <rFont val="Times New Roman"/>
        <family val="1"/>
      </rPr>
      <t>1200</t>
    </r>
  </si>
  <si>
    <r>
      <t> </t>
    </r>
    <r>
      <rPr>
        <b/>
        <sz val="12"/>
        <rFont val="Times New Roman"/>
        <family val="1"/>
      </rPr>
      <t>2000</t>
    </r>
  </si>
  <si>
    <r>
      <t> </t>
    </r>
    <r>
      <rPr>
        <b/>
        <sz val="12"/>
        <rFont val="Times New Roman"/>
        <family val="1"/>
      </rPr>
      <t>2100</t>
    </r>
  </si>
  <si>
    <t>1000–4000;
6000–7000</t>
  </si>
  <si>
    <t>1000–2000</t>
  </si>
  <si>
    <t>Piemaksa par nakts darbu</t>
  </si>
  <si>
    <t>Piemaksa par virsstundu darbu</t>
  </si>
  <si>
    <t>Piemaksa par speciālo dienesta pakāpi</t>
  </si>
  <si>
    <t>Piemaksa par izdienu</t>
  </si>
  <si>
    <t>Piemaksa par darbu īpašos apstākļos, speciālās piemaksas</t>
  </si>
  <si>
    <t>Piemaksa par darbu paaugstinātas intensitātes apstākļos</t>
  </si>
  <si>
    <t>Piemaksa par papildu darbu</t>
  </si>
  <si>
    <t>Piemaksas par vadības līgumiem un pārējās piemaksas</t>
  </si>
  <si>
    <t>Darba devēja sociāla rakstura pabalsti un kompensācijas, no kuriem aprēķina ienākuma nodokli un valsts sociālās apdrošināšanas obligātās iemaksas</t>
  </si>
  <si>
    <t>Studējošo kredītu dzēšana no piešķirtajiem budžeta līdzekļiem</t>
  </si>
  <si>
    <t>Mācību maksas kompensācija</t>
  </si>
  <si>
    <t>Ārvalstīs nodarbināto darbinieku un ierēdņu sociāla rakstura pabalsti un kompensācijas</t>
  </si>
  <si>
    <t>Uzturdevas kompensācija</t>
  </si>
  <si>
    <t>Formas tērpa kompensācija</t>
  </si>
  <si>
    <t>Darba devēja izdevumi veselības, dzīvības un nelaimes gadījumu apdrošināšanai</t>
  </si>
  <si>
    <t>Pārējie darba devēja sociāla rakstura izdevumi, kas nav minēti kodā 1227</t>
  </si>
  <si>
    <t>Dienas nauda</t>
  </si>
  <si>
    <t>Pārējie komandējumu un dienesta braucienu izdevumi</t>
  </si>
  <si>
    <t>Pārējie komandējumu izdevumi</t>
  </si>
  <si>
    <t>Valsts nozīmes datu pārraides tīkla pakalpojumi (pieslēguma punkta abonēšanas maksa, pieslēguma punkta ierīkošanas maksa un citi izdevumi)</t>
  </si>
  <si>
    <t>Pārējie sakaru pakalpojumi</t>
  </si>
  <si>
    <t>Izdevumi par apkuri</t>
  </si>
  <si>
    <t>Izdevumi par ūdeni un kanalizāciju</t>
  </si>
  <si>
    <t>Izdevumi par elektroenerģiju</t>
  </si>
  <si>
    <t>Izdevumi par pārējiem komunālajiem pakalpojumiem</t>
  </si>
  <si>
    <t>Administratīvie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</si>
  <si>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</si>
  <si>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</si>
  <si>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</si>
  <si>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Bankas komisija, pakalpojumi</t>
  </si>
  <si>
    <t>Ārvalstīs strādājošo darbinieku bērna skolas izdevumu kompensācija</t>
  </si>
  <si>
    <t>Ārvalstīs strādājošo darbinieku dzīvokļa īres un komunālo izdevumu kompensācija</t>
  </si>
  <si>
    <t>Ēku, būvju un telpu remonts</t>
  </si>
  <si>
    <t>Transportlīdzekļu uzturēšana un remonts</t>
  </si>
  <si>
    <t>Iekārtas, inventāra un aparatūras remonts, tehniskā apkalpošana</t>
  </si>
  <si>
    <t>Ēku, būvju un telpu uzturēšana</t>
  </si>
  <si>
    <t>Transportlīdzekļu valsts obligātās civiltiesiskās apdrošināšanas prēmijas</t>
  </si>
  <si>
    <t>Ceļu un ielu kārtējais remonts</t>
  </si>
  <si>
    <t>Pārējie remontdarbu un iestāžu uzturēšanas pakalpojumi</t>
  </si>
  <si>
    <t>Informācijas sistēmas uzturēšana</t>
  </si>
  <si>
    <t>Informācijas sistēmas licenču nomas izdevumi</t>
  </si>
  <si>
    <t>Pārējie informācijas tehnoloģiju pakalpojumi</t>
  </si>
  <si>
    <t>Ēku, telpu īre un noma</t>
  </si>
  <si>
    <t>Transportlīdzekļu noma</t>
  </si>
  <si>
    <t>Zemes noma</t>
  </si>
  <si>
    <t>Iekārtu un inventāra īre un noma</t>
  </si>
  <si>
    <t>Pārējā noma</t>
  </si>
  <si>
    <t>Izdevumi, kas saistīti ar operatīvo darbību</t>
  </si>
  <si>
    <t>Maksa par zinātniskās pētniecības darbu izpildi</t>
  </si>
  <si>
    <t>Izdevumi juridiskās palīdzības sniedzējiem</t>
  </si>
  <si>
    <t>Pārējie iepriekš neklasificētie pakalpojumu veidi</t>
  </si>
  <si>
    <t>Maksājumi par valsts parāda apkalpošanu</t>
  </si>
  <si>
    <t>Komisijas maksas par izmantotajiem atvasinātajiem finanšu instrumentiem</t>
  </si>
  <si>
    <t>Maksājumi par pašvaldību parāda apkalpošanu</t>
  </si>
  <si>
    <t>Biroja preces</t>
  </si>
  <si>
    <t>Inventārs</t>
  </si>
  <si>
    <t>Spectērpi</t>
  </si>
  <si>
    <t>Kurināmais</t>
  </si>
  <si>
    <t>Degviela</t>
  </si>
  <si>
    <t>Pārējie enerģētiskie materiāli</t>
  </si>
  <si>
    <t>Zāles, ķimikālijas, laboratorijas preces</t>
  </si>
  <si>
    <t>Asins iegāde</t>
  </si>
  <si>
    <t>Medicīnas instrumenti, laboratorijas dzīvnieki un to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</si>
  <si>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</si>
  <si>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</si>
  <si>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</si>
  <si>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</si>
  <si>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</si>
  <si>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Munīcija</t>
  </si>
  <si>
    <t>Pārējie specifiskas lietošanas materiāli un inventārs</t>
  </si>
  <si>
    <t>Juridisku personu ziedojumi un dāvinājumi naudā</t>
  </si>
  <si>
    <t>Fizisko personu ziedojumi un dāvinājumi naudā</t>
  </si>
  <si>
    <t> 5210</t>
  </si>
  <si>
    <t> Zeme, ēkas un būves</t>
  </si>
  <si>
    <t> 5211</t>
  </si>
  <si>
    <t> 5212</t>
  </si>
  <si>
    <t> 5213</t>
  </si>
  <si>
    <t> 5214</t>
  </si>
  <si>
    <t> 5215</t>
  </si>
  <si>
    <t> 5216</t>
  </si>
  <si>
    <t> 5217</t>
  </si>
  <si>
    <t> 5218</t>
  </si>
  <si>
    <t> 5219</t>
  </si>
  <si>
    <t> 5220</t>
  </si>
  <si>
    <t> Tehnoloģiskās iekārtas un mašīnas</t>
  </si>
  <si>
    <t> 5230</t>
  </si>
  <si>
    <t> Pārējie pamatlīdzekļi</t>
  </si>
  <si>
    <t> 5231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</si>
  <si>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</si>
  <si>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</si>
  <si>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</si>
  <si>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</si>
  <si>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</si>
  <si>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</si>
  <si>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</si>
  <si>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</si>
  <si>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</si>
  <si>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 xml:space="preserve">SAŅEMTIE ZIEDOJUMI UN DĀVINĀJUMI </t>
  </si>
  <si>
    <t>Ziedojumu un dāvinājumu ieņēmumi no valūtas kursa svārstībām</t>
  </si>
  <si>
    <t> 23.1.1.0.</t>
  </si>
  <si>
    <t> Ieņēmumi no valūtas kursa svārstībām attiecībā uz ziedojumu un dāvinājumu ieņēmumiem</t>
  </si>
  <si>
    <t> 23.1.2.0.</t>
  </si>
  <si>
    <t> Ieņēmumu zaudējumi no valūtas kursa svārstībām attiecībā uz ziedojumu un dāvinājumu ieņēmumiem</t>
  </si>
  <si>
    <t>Ziedojumu un dāvinājumu ieņēmumi no (uz) depozīta(-u)</t>
  </si>
  <si>
    <t>Procentu ieņēmumi par ziedojumu un dāvinājumu budžeta līdzekļu depozītā vai kontu atlikumiem</t>
  </si>
  <si>
    <t xml:space="preserve">Ziedojumi un dāvinājumi, kas saņemti no juridiskajām personām </t>
  </si>
  <si>
    <t>Ziedojumi un dāvinājumi, kas saņemti no fiziskajām personām</t>
  </si>
  <si>
    <t>1000–9000</t>
  </si>
  <si>
    <t xml:space="preserve">Izdevumi – kopā </t>
  </si>
  <si>
    <t> Atalgojums</t>
  </si>
  <si>
    <t>Prēmijas un naudas balvas</t>
  </si>
  <si>
    <t> Ārvalstīs nodarbināto darbinieku, amatpersonu ar speciālajām dienesta pakāpēm un ierēdņu pabalsti</t>
  </si>
  <si>
    <t> Darba devēja valsts sociālās apdrošināšanas obligātās iemaksas, sociāla rakstura pabalsti un kompensācijas</t>
  </si>
  <si>
    <t> Darba devēja sociāla rakstura pabalsti un kompensācijas, no kā neaprēķina ienākuma nodokli, un valsts sociālās apdrošināšanas obligātās iemaksas</t>
  </si>
  <si>
    <t> Preces un pakalpojumi</t>
  </si>
  <si>
    <t> Komandējumi un dienesta braucieni</t>
  </si>
  <si>
    <t> Pakalpojumi</t>
  </si>
  <si>
    <t> Pasta, telefona un citu sakaru pakalpojumi</t>
  </si>
  <si>
    <t> Iestādes administratīvie izdevumi un ar iestādes darbības nodrošināšanu saistītie izdevumi</t>
  </si>
  <si>
    <t> 2232</t>
  </si>
  <si>
    <t> Remonta darbi un iestāžu uzturēšanas pakalpojumi (izņemot ēku, būvju un ceļu kapitālo remontu)</t>
  </si>
  <si>
    <t> Informācijas tehnoloģiju pakalpojumi</t>
  </si>
  <si>
    <t> 2251</t>
  </si>
  <si>
    <t> 2252</t>
  </si>
  <si>
    <t> 2259</t>
  </si>
  <si>
    <t>Maksātnespējas procesa administratora atlīdzība</t>
  </si>
  <si>
    <t>Līdzekļi neparedzētiem gadījumiem no pašvaldību budžetiem</t>
  </si>
  <si>
    <t>Kārtējie izdevumi, kas segti no ārvalstu finanšu palīdzības līdzekļiem</t>
  </si>
  <si>
    <t>Komisijas maksas par pašvaldību izmantotajiem atvasinātajiem finanšu instrumentiem</t>
  </si>
  <si>
    <t>Pašvaldību maksājumi kredītreitingu aģentūrām</t>
  </si>
  <si>
    <t> Zāles, ķimikālijas, laboratorijas preces, medicīniskās ierīces, medicīniskie instrumenti, laboratorijas dzīvnieki un to uzturēšana</t>
  </si>
  <si>
    <t>Zāles un medicīniskās ierīces bez maksas</t>
  </si>
  <si>
    <t>Militārā tehnika</t>
  </si>
  <si>
    <t>Iestāde</t>
  </si>
  <si>
    <t>LR TIESLIETU MINISTRIJAS IESLODZĪJUMA VIETU PĀRVALDE</t>
  </si>
  <si>
    <t>0468</t>
  </si>
  <si>
    <t> 2200</t>
  </si>
  <si>
    <t> 2300</t>
  </si>
  <si>
    <t>03.410</t>
  </si>
  <si>
    <t xml:space="preserve">Pārējie iestādes administratīvie izdevumi </t>
  </si>
  <si>
    <t> Krājumi, materiāli, energoresursi, preces, biroja preces un inventārs, kurus neuzskaita kodā 5000</t>
  </si>
  <si>
    <t>Pārējais valsts un pašvaldību aprūpē un apgādē esošo personu uzturēšanas izdevumi, kuri nav minēti citos koda 2360 apakškodos</t>
  </si>
  <si>
    <t>3.pielikums</t>
  </si>
  <si>
    <t>2018.gada 11.decembra</t>
  </si>
  <si>
    <t>instrukcijai Nr.8</t>
  </si>
  <si>
    <t xml:space="preserve">Numurs </t>
  </si>
  <si>
    <t>Ministrija (centrālā valsts iestāde)</t>
  </si>
  <si>
    <t xml:space="preserve">Tieslietu ministrija         </t>
  </si>
  <si>
    <t>Projekta, pasākuma nosaukums</t>
  </si>
  <si>
    <t xml:space="preserve">Bez projekta </t>
  </si>
  <si>
    <t>-</t>
  </si>
  <si>
    <t>Funkcija</t>
  </si>
  <si>
    <t xml:space="preserve">Ieslodzījuma vietu vadība          </t>
  </si>
  <si>
    <t>Konta numurs</t>
  </si>
  <si>
    <t>LV57TREL7190200000000</t>
  </si>
  <si>
    <t>Konta valūta</t>
  </si>
  <si>
    <t>euro</t>
  </si>
  <si>
    <t>EUR</t>
  </si>
  <si>
    <t>Klasifikācijas kods</t>
  </si>
  <si>
    <t>Nosaukums</t>
  </si>
  <si>
    <t xml:space="preserve">Tāme (iepriekšējā versija)  </t>
  </si>
  <si>
    <t>Izmaiņas</t>
  </si>
  <si>
    <t>Tāme
(ar izmaiņām)</t>
  </si>
  <si>
    <t>(euro)</t>
  </si>
  <si>
    <t>Iestāžu uzturēšanas materiāli un preces</t>
  </si>
  <si>
    <t>Izdevumi par dažādām precēm un inventāru</t>
  </si>
  <si>
    <t>Valsts un pašvaldību aprūpē, apgādē un dienestā (amatā) esošo personu uzturēšana</t>
  </si>
  <si>
    <t>2022. gada ziedojumu un dāvinājumu tāme                                   Versija Nr.1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</si>
</sst>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\ &quot;Ls&quot;;\-#,##0\ &quot;Ls&quot;"/>
    <numFmt numFmtId="178" formatCode="#,##0\ &quot;Ls&quot;;[Red]\-#,##0\ &quot;Ls&quot;"/>
    <numFmt numFmtId="179" formatCode="#,##0.00\ &quot;Ls&quot;;\-#,##0.00\ &quot;Ls&quot;"/>
    <numFmt numFmtId="180" formatCode="#,##0.00\ &quot;Ls&quot;;[Red]\-#,##0.00\ &quot;Ls&quot;"/>
    <numFmt numFmtId="181" formatCode="_-* #,##0\ &quot;Ls&quot;_-;\-* #,##0\ &quot;Ls&quot;_-;_-* &quot;-&quot;\ &quot;Ls&quot;_-;_-@_-"/>
    <numFmt numFmtId="182" formatCode="_-* #,##0\ _L_s_-;\-* #,##0\ _L_s_-;_-* &quot;-&quot;\ _L_s_-;_-@_-"/>
    <numFmt numFmtId="183" formatCode="_-* #,##0.00\ &quot;Ls&quot;_-;\-* #,##0.00\ &quot;Ls&quot;_-;_-* &quot;-&quot;??\ &quot;Ls&quot;_-;_-@_-"/>
    <numFmt numFmtId="184" formatCode="_-* #,##0.00\ _L_s_-;\-* #,##0.00\ _L_s_-;_-* &quot;-&quot;??\ _L_s_-;_-@_-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"/>
    <numFmt numFmtId="190" formatCode="0.000"/>
  </numFmts>
  <fonts count="28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BaltHelvetica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1" applyNumberFormat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6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6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13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24" borderId="0" xfId="51" applyFont="1" applyFill="1" applyProtection="1">
      <alignment/>
      <protection locked="0"/>
    </xf>
    <xf numFmtId="0" fontId="1" fillId="24" borderId="0" xfId="51" applyFont="1" applyFill="1" applyAlignment="1" applyProtection="1">
      <alignment wrapText="1"/>
      <protection locked="0"/>
    </xf>
    <xf numFmtId="0" fontId="1" fillId="24" borderId="0" xfId="51" applyFont="1" applyFill="1" applyAlignment="1" applyProtection="1">
      <alignment horizontal="right"/>
      <protection locked="0"/>
    </xf>
    <xf numFmtId="1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50" applyFont="1" applyFill="1" applyProtection="1">
      <alignment/>
      <protection locked="0"/>
    </xf>
    <xf numFmtId="0" fontId="1" fillId="24" borderId="0" xfId="50" applyFont="1" applyFill="1" applyAlignment="1" applyProtection="1">
      <alignment wrapText="1"/>
      <protection locked="0"/>
    </xf>
    <xf numFmtId="0" fontId="1" fillId="24" borderId="0" xfId="50" applyFont="1" applyFill="1" applyAlignment="1" applyProtection="1">
      <alignment horizontal="right"/>
      <protection locked="0"/>
    </xf>
    <xf numFmtId="1" fontId="1" fillId="24" borderId="0" xfId="51" applyNumberFormat="1" applyFont="1" applyFill="1" applyAlignment="1" applyProtection="1">
      <alignment horizontal="right"/>
      <protection locked="0"/>
    </xf>
    <xf numFmtId="0" fontId="1" fillId="24" borderId="10" xfId="0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wrapText="1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1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/>
    </xf>
    <xf numFmtId="1" fontId="1" fillId="24" borderId="0" xfId="51" applyNumberFormat="1" applyFont="1" applyFill="1">
      <alignment/>
      <protection/>
    </xf>
    <xf numFmtId="1" fontId="8" fillId="24" borderId="0" xfId="0" applyNumberFormat="1" applyFont="1" applyFill="1" applyAlignment="1">
      <alignment/>
    </xf>
    <xf numFmtId="0" fontId="7" fillId="24" borderId="11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top"/>
    </xf>
    <xf numFmtId="0" fontId="2" fillId="24" borderId="14" xfId="0" applyFont="1" applyFill="1" applyBorder="1" applyAlignment="1">
      <alignment horizontal="justify" vertical="top"/>
    </xf>
    <xf numFmtId="0" fontId="1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right" vertical="top"/>
    </xf>
    <xf numFmtId="0" fontId="3" fillId="24" borderId="15" xfId="0" applyFont="1" applyFill="1" applyBorder="1" applyAlignment="1">
      <alignment horizontal="right" vertical="top" wrapText="1"/>
    </xf>
    <xf numFmtId="0" fontId="3" fillId="24" borderId="16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left" vertical="top" indent="1"/>
    </xf>
    <xf numFmtId="0" fontId="3" fillId="24" borderId="14" xfId="0" applyFont="1" applyFill="1" applyBorder="1" applyAlignment="1">
      <alignment horizontal="left" vertical="top" wrapText="1" indent="1"/>
    </xf>
    <xf numFmtId="0" fontId="3" fillId="24" borderId="11" xfId="0" applyFont="1" applyFill="1" applyBorder="1" applyAlignment="1">
      <alignment horizontal="left" vertical="top" indent="2"/>
    </xf>
    <xf numFmtId="0" fontId="3" fillId="24" borderId="14" xfId="0" applyFont="1" applyFill="1" applyBorder="1" applyAlignment="1">
      <alignment horizontal="left" vertical="top" wrapText="1" indent="2"/>
    </xf>
    <xf numFmtId="0" fontId="3" fillId="24" borderId="14" xfId="0" applyFont="1" applyFill="1" applyBorder="1" applyAlignment="1">
      <alignment horizontal="justify" vertical="top"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justify" vertical="top"/>
    </xf>
    <xf numFmtId="0" fontId="2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vertical="top"/>
    </xf>
    <xf numFmtId="0" fontId="3" fillId="24" borderId="11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justify" vertical="top"/>
    </xf>
    <xf numFmtId="0" fontId="3" fillId="24" borderId="11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vertical="top"/>
    </xf>
    <xf numFmtId="0" fontId="2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justify" vertical="top" wrapText="1"/>
    </xf>
    <xf numFmtId="0" fontId="5" fillId="24" borderId="0" xfId="0" applyFont="1" applyFill="1" applyAlignment="1" applyProtection="1">
      <alignment/>
      <protection locked="0"/>
    </xf>
    <xf numFmtId="3" fontId="2" fillId="24" borderId="11" xfId="0" applyNumberFormat="1" applyFont="1" applyFill="1" applyBorder="1" applyAlignment="1" applyProtection="1">
      <alignment horizontal="right"/>
      <protection/>
    </xf>
    <xf numFmtId="3" fontId="3" fillId="24" borderId="11" xfId="0" applyNumberFormat="1" applyFont="1" applyFill="1" applyBorder="1" applyAlignment="1" applyProtection="1">
      <alignment horizontal="right"/>
      <protection/>
    </xf>
    <xf numFmtId="3" fontId="2" fillId="24" borderId="11" xfId="0" applyNumberFormat="1" applyFont="1" applyFill="1" applyBorder="1" applyAlignment="1" applyProtection="1">
      <alignment horizontal="right"/>
      <protection locked="0"/>
    </xf>
    <xf numFmtId="3" fontId="3" fillId="24" borderId="11" xfId="0" applyNumberFormat="1" applyFont="1" applyFill="1" applyBorder="1" applyAlignment="1" applyProtection="1">
      <alignment horizontal="right"/>
      <protection locked="0"/>
    </xf>
    <xf numFmtId="3" fontId="3" fillId="24" borderId="11" xfId="0" applyNumberFormat="1" applyFont="1" applyFill="1" applyBorder="1" applyAlignment="1">
      <alignment/>
    </xf>
    <xf numFmtId="3" fontId="3" fillId="24" borderId="11" xfId="57" applyNumberFormat="1" applyFont="1" applyFill="1" applyBorder="1" applyAlignment="1" applyProtection="1">
      <alignment horizontal="right"/>
      <protection locked="0"/>
    </xf>
    <xf numFmtId="3" fontId="3" fillId="24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justify"/>
    </xf>
    <xf numFmtId="0" fontId="27" fillId="24" borderId="0" xfId="50" applyFont="1" applyFill="1" applyAlignment="1" applyProtection="1">
      <alignment horizontal="center"/>
      <protection locked="0"/>
    </xf>
  </cellXfs>
  <cellStyles count="5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heet1" xfId="50"/>
    <cellStyle name="Normal_Sheet3" xfId="51"/>
    <cellStyle name="Nosaukums" xfId="52"/>
    <cellStyle name="Parastais_FMLikp01_p05_221205_pap_afp_makp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="75" zoomScaleNormal="75" zoomScalePageLayoutView="0" workbookViewId="0" topLeftCell="A1">
      <selection activeCell="K61" sqref="K61"/>
    </sheetView>
  </sheetViews>
  <sheetFormatPr defaultColWidth="9.140625" defaultRowHeight="12.75"/>
  <cols>
    <col min="1" max="1" width="27.421875" style="5" customWidth="1"/>
    <col min="2" max="2" width="77.7109375" style="5" customWidth="1"/>
    <col min="3" max="3" width="15.140625" style="5" customWidth="1"/>
    <col min="4" max="4" width="12.00390625" style="5" bestFit="1" customWidth="1"/>
    <col min="5" max="5" width="15.7109375" style="4" customWidth="1"/>
    <col min="6" max="16384" width="9.140625" style="5" customWidth="1"/>
  </cols>
  <sheetData>
    <row r="1" spans="1:5" ht="18.75">
      <c r="A1" s="1"/>
      <c r="B1" s="2"/>
      <c r="C1" s="2"/>
      <c r="D1" s="2"/>
      <c r="E1" s="3" t="s">
        <v>305</v>
      </c>
    </row>
    <row r="2" spans="1:5" ht="18.75">
      <c r="A2" s="1"/>
      <c r="B2" s="2"/>
      <c r="C2" s="2"/>
      <c r="D2" s="2"/>
      <c r="E2" s="3" t="s">
        <v>16</v>
      </c>
    </row>
    <row r="3" spans="1:5" ht="18.75">
      <c r="A3" s="1"/>
      <c r="B3" s="2"/>
      <c r="C3" s="2"/>
      <c r="D3" s="2"/>
      <c r="E3" s="3" t="s">
        <v>306</v>
      </c>
    </row>
    <row r="4" spans="1:5" ht="18.75">
      <c r="A4" s="1"/>
      <c r="B4" s="2"/>
      <c r="C4" s="2"/>
      <c r="D4" s="2"/>
      <c r="E4" s="3" t="s">
        <v>307</v>
      </c>
    </row>
    <row r="5" spans="1:5" ht="18.75">
      <c r="A5" s="6"/>
      <c r="B5" s="7"/>
      <c r="C5" s="7"/>
      <c r="D5" s="7"/>
      <c r="E5" s="8"/>
    </row>
    <row r="6" spans="1:5" ht="18.75">
      <c r="A6" s="6"/>
      <c r="B6" s="2"/>
      <c r="C6" s="2"/>
      <c r="D6" s="2"/>
      <c r="E6" s="9"/>
    </row>
    <row r="7" spans="1:5" ht="22.5">
      <c r="A7" s="58" t="s">
        <v>330</v>
      </c>
      <c r="B7" s="58"/>
      <c r="C7" s="58"/>
      <c r="D7" s="58"/>
      <c r="E7" s="58"/>
    </row>
    <row r="10" spans="1:5" ht="18.75">
      <c r="A10" s="10" t="s">
        <v>308</v>
      </c>
      <c r="B10" s="10"/>
      <c r="C10" s="10"/>
      <c r="D10" s="10"/>
      <c r="E10" s="11" t="s">
        <v>17</v>
      </c>
    </row>
    <row r="11" spans="1:5" ht="18.75">
      <c r="A11" s="12" t="s">
        <v>296</v>
      </c>
      <c r="B11" s="10" t="s">
        <v>297</v>
      </c>
      <c r="C11" s="10"/>
      <c r="D11" s="10"/>
      <c r="E11" s="13" t="s">
        <v>298</v>
      </c>
    </row>
    <row r="12" spans="1:5" ht="37.5">
      <c r="A12" s="14" t="s">
        <v>309</v>
      </c>
      <c r="B12" s="15" t="s">
        <v>310</v>
      </c>
      <c r="C12" s="15"/>
      <c r="D12" s="16"/>
      <c r="E12" s="17">
        <v>19</v>
      </c>
    </row>
    <row r="13" spans="1:5" ht="37.5">
      <c r="A13" s="14" t="s">
        <v>311</v>
      </c>
      <c r="B13" s="15" t="s">
        <v>312</v>
      </c>
      <c r="C13" s="15"/>
      <c r="D13" s="15"/>
      <c r="E13" s="18" t="s">
        <v>313</v>
      </c>
    </row>
    <row r="14" spans="1:5" ht="18.75">
      <c r="A14" s="12" t="s">
        <v>314</v>
      </c>
      <c r="B14" s="12" t="s">
        <v>315</v>
      </c>
      <c r="C14" s="12"/>
      <c r="D14" s="12"/>
      <c r="E14" s="17" t="s">
        <v>301</v>
      </c>
    </row>
    <row r="15" spans="1:5" ht="18.75">
      <c r="A15" s="12" t="s">
        <v>316</v>
      </c>
      <c r="B15" s="12" t="s">
        <v>317</v>
      </c>
      <c r="C15" s="12"/>
      <c r="D15" s="12"/>
      <c r="E15" s="17"/>
    </row>
    <row r="16" spans="1:5" ht="18.75">
      <c r="A16" s="12" t="s">
        <v>318</v>
      </c>
      <c r="B16" s="19" t="s">
        <v>319</v>
      </c>
      <c r="C16" s="19"/>
      <c r="D16" s="19"/>
      <c r="E16" s="17" t="s">
        <v>320</v>
      </c>
    </row>
    <row r="17" spans="1:5" ht="18.75">
      <c r="A17" s="1"/>
      <c r="B17" s="2"/>
      <c r="C17" s="2"/>
      <c r="D17" s="2"/>
      <c r="E17" s="20"/>
    </row>
    <row r="18" ht="18.75">
      <c r="E18" s="21" t="s">
        <v>326</v>
      </c>
    </row>
    <row r="19" spans="1:5" ht="56.25">
      <c r="A19" s="22" t="s">
        <v>321</v>
      </c>
      <c r="B19" s="22" t="s">
        <v>322</v>
      </c>
      <c r="C19" s="23" t="s">
        <v>323</v>
      </c>
      <c r="D19" s="24" t="s">
        <v>324</v>
      </c>
      <c r="E19" s="25" t="s">
        <v>325</v>
      </c>
    </row>
    <row r="20" spans="1:5" ht="18.75" hidden="1">
      <c r="A20" s="26">
        <v>23000</v>
      </c>
      <c r="B20" s="27" t="s">
        <v>260</v>
      </c>
      <c r="C20" s="28"/>
      <c r="D20" s="28"/>
      <c r="E20" s="11"/>
    </row>
    <row r="21" spans="1:5" ht="18.75" hidden="1">
      <c r="A21" s="29">
        <v>23100</v>
      </c>
      <c r="B21" s="27" t="s">
        <v>261</v>
      </c>
      <c r="C21" s="28"/>
      <c r="D21" s="28"/>
      <c r="E21" s="11"/>
    </row>
    <row r="22" spans="1:5" ht="31.5" hidden="1">
      <c r="A22" s="30" t="s">
        <v>262</v>
      </c>
      <c r="B22" s="31" t="s">
        <v>263</v>
      </c>
      <c r="C22" s="28"/>
      <c r="D22" s="28"/>
      <c r="E22" s="11"/>
    </row>
    <row r="23" spans="1:5" ht="31.5" hidden="1">
      <c r="A23" s="30" t="s">
        <v>264</v>
      </c>
      <c r="B23" s="31" t="s">
        <v>265</v>
      </c>
      <c r="C23" s="28"/>
      <c r="D23" s="28"/>
      <c r="E23" s="11"/>
    </row>
    <row r="24" spans="1:5" ht="18.75" hidden="1">
      <c r="A24" s="29">
        <v>23200</v>
      </c>
      <c r="B24" s="27" t="s">
        <v>266</v>
      </c>
      <c r="C24" s="28"/>
      <c r="D24" s="28"/>
      <c r="E24" s="11"/>
    </row>
    <row r="25" spans="1:5" ht="31.5" hidden="1">
      <c r="A25" s="29">
        <v>23300</v>
      </c>
      <c r="B25" s="27" t="s">
        <v>267</v>
      </c>
      <c r="C25" s="28"/>
      <c r="D25" s="28"/>
      <c r="E25" s="11"/>
    </row>
    <row r="26" spans="1:5" ht="18.75" hidden="1">
      <c r="A26" s="32">
        <v>23400</v>
      </c>
      <c r="B26" s="33" t="s">
        <v>268</v>
      </c>
      <c r="C26" s="28"/>
      <c r="D26" s="28"/>
      <c r="E26" s="11"/>
    </row>
    <row r="27" spans="1:5" ht="18.75" hidden="1">
      <c r="A27" s="34">
        <v>23410</v>
      </c>
      <c r="B27" s="35" t="s">
        <v>233</v>
      </c>
      <c r="C27" s="28"/>
      <c r="D27" s="28"/>
      <c r="E27" s="11"/>
    </row>
    <row r="28" spans="1:5" ht="18.75" hidden="1">
      <c r="A28" s="32">
        <v>23500</v>
      </c>
      <c r="B28" s="33" t="s">
        <v>269</v>
      </c>
      <c r="C28" s="28"/>
      <c r="D28" s="28"/>
      <c r="E28" s="11"/>
    </row>
    <row r="29" spans="1:5" ht="18.75" hidden="1">
      <c r="A29" s="34">
        <v>23510</v>
      </c>
      <c r="B29" s="36" t="s">
        <v>234</v>
      </c>
      <c r="C29" s="28"/>
      <c r="D29" s="28"/>
      <c r="E29" s="11"/>
    </row>
    <row r="30" spans="1:5" ht="18.75">
      <c r="A30" s="37" t="s">
        <v>270</v>
      </c>
      <c r="B30" s="38" t="s">
        <v>271</v>
      </c>
      <c r="C30" s="50">
        <f>C31+C148</f>
        <v>749</v>
      </c>
      <c r="D30" s="50">
        <f>D31+D148</f>
        <v>0</v>
      </c>
      <c r="E30" s="50">
        <f>E31+E148</f>
        <v>0</v>
      </c>
    </row>
    <row r="31" spans="1:5" ht="32.25">
      <c r="A31" s="39" t="s">
        <v>161</v>
      </c>
      <c r="B31" s="38" t="s">
        <v>23</v>
      </c>
      <c r="C31" s="50">
        <f>C32</f>
        <v>749</v>
      </c>
      <c r="D31" s="50">
        <f>D32</f>
        <v>0</v>
      </c>
      <c r="E31" s="50">
        <f>E32</f>
        <v>0</v>
      </c>
    </row>
    <row r="32" spans="1:5" ht="18.75">
      <c r="A32" s="37" t="s">
        <v>162</v>
      </c>
      <c r="B32" s="38" t="s">
        <v>24</v>
      </c>
      <c r="C32" s="50">
        <f>C33+C61</f>
        <v>749</v>
      </c>
      <c r="D32" s="50">
        <f>D33+D61</f>
        <v>0</v>
      </c>
      <c r="E32" s="50">
        <f>E33+E61</f>
        <v>0</v>
      </c>
    </row>
    <row r="33" spans="1:5" ht="18.75" hidden="1">
      <c r="A33" s="40" t="s">
        <v>156</v>
      </c>
      <c r="B33" s="38" t="s">
        <v>25</v>
      </c>
      <c r="C33" s="50">
        <f>C34+C48</f>
        <v>0</v>
      </c>
      <c r="D33" s="54"/>
      <c r="E33" s="54"/>
    </row>
    <row r="34" spans="1:5" ht="18.75" hidden="1">
      <c r="A34" s="40" t="s">
        <v>157</v>
      </c>
      <c r="B34" s="38" t="s">
        <v>272</v>
      </c>
      <c r="C34" s="50">
        <f>C35+C45+C46+C47</f>
        <v>0</v>
      </c>
      <c r="D34" s="54"/>
      <c r="E34" s="54"/>
    </row>
    <row r="35" spans="1:5" ht="18.75" hidden="1">
      <c r="A35" s="41" t="s">
        <v>26</v>
      </c>
      <c r="B35" s="42" t="s">
        <v>27</v>
      </c>
      <c r="C35" s="51">
        <f>SUM(C36:C44)</f>
        <v>0</v>
      </c>
      <c r="D35" s="54"/>
      <c r="E35" s="54"/>
    </row>
    <row r="36" spans="1:5" ht="18.75" hidden="1">
      <c r="A36" s="43" t="s">
        <v>28</v>
      </c>
      <c r="B36" s="44" t="s">
        <v>163</v>
      </c>
      <c r="C36" s="52"/>
      <c r="D36" s="54"/>
      <c r="E36" s="54"/>
    </row>
    <row r="37" spans="1:5" ht="18.75" hidden="1">
      <c r="A37" s="43" t="s">
        <v>29</v>
      </c>
      <c r="B37" s="44" t="s">
        <v>164</v>
      </c>
      <c r="C37" s="52"/>
      <c r="D37" s="54"/>
      <c r="E37" s="54"/>
    </row>
    <row r="38" spans="1:5" ht="18.75" hidden="1">
      <c r="A38" s="43" t="s">
        <v>30</v>
      </c>
      <c r="B38" s="44" t="s">
        <v>165</v>
      </c>
      <c r="C38" s="52"/>
      <c r="D38" s="54"/>
      <c r="E38" s="54"/>
    </row>
    <row r="39" spans="1:5" ht="18.75" hidden="1">
      <c r="A39" s="43" t="s">
        <v>31</v>
      </c>
      <c r="B39" s="44" t="s">
        <v>166</v>
      </c>
      <c r="C39" s="52"/>
      <c r="D39" s="54"/>
      <c r="E39" s="54"/>
    </row>
    <row r="40" spans="1:5" ht="18.75" hidden="1">
      <c r="A40" s="43" t="s">
        <v>32</v>
      </c>
      <c r="B40" s="44" t="s">
        <v>167</v>
      </c>
      <c r="C40" s="52"/>
      <c r="D40" s="54"/>
      <c r="E40" s="54"/>
    </row>
    <row r="41" spans="1:5" ht="18.75" hidden="1">
      <c r="A41" s="43" t="s">
        <v>33</v>
      </c>
      <c r="B41" s="44" t="s">
        <v>168</v>
      </c>
      <c r="C41" s="52"/>
      <c r="D41" s="54"/>
      <c r="E41" s="54"/>
    </row>
    <row r="42" spans="1:5" ht="18.75" hidden="1">
      <c r="A42" s="43" t="s">
        <v>34</v>
      </c>
      <c r="B42" s="44" t="s">
        <v>169</v>
      </c>
      <c r="C42" s="52"/>
      <c r="D42" s="54"/>
      <c r="E42" s="54"/>
    </row>
    <row r="43" spans="1:5" ht="18.75" hidden="1">
      <c r="A43" s="43" t="s">
        <v>35</v>
      </c>
      <c r="B43" s="44" t="s">
        <v>273</v>
      </c>
      <c r="C43" s="52"/>
      <c r="D43" s="54"/>
      <c r="E43" s="54"/>
    </row>
    <row r="44" spans="1:5" ht="18.75" hidden="1">
      <c r="A44" s="43" t="s">
        <v>36</v>
      </c>
      <c r="B44" s="44" t="s">
        <v>170</v>
      </c>
      <c r="C44" s="52"/>
      <c r="D44" s="54"/>
      <c r="E44" s="54"/>
    </row>
    <row r="45" spans="1:5" ht="18.75" hidden="1">
      <c r="A45" s="41" t="s">
        <v>37</v>
      </c>
      <c r="B45" s="42" t="s">
        <v>38</v>
      </c>
      <c r="C45" s="52"/>
      <c r="D45" s="54"/>
      <c r="E45" s="54"/>
    </row>
    <row r="46" spans="1:5" ht="31.5" hidden="1">
      <c r="A46" s="41" t="s">
        <v>39</v>
      </c>
      <c r="B46" s="42" t="s">
        <v>274</v>
      </c>
      <c r="C46" s="52"/>
      <c r="D46" s="54"/>
      <c r="E46" s="54"/>
    </row>
    <row r="47" spans="1:5" ht="18.75" hidden="1">
      <c r="A47" s="41" t="s">
        <v>40</v>
      </c>
      <c r="B47" s="42" t="s">
        <v>41</v>
      </c>
      <c r="C47" s="52"/>
      <c r="D47" s="54"/>
      <c r="E47" s="54"/>
    </row>
    <row r="48" spans="1:5" ht="31.5" hidden="1">
      <c r="A48" s="40" t="s">
        <v>158</v>
      </c>
      <c r="B48" s="38" t="s">
        <v>275</v>
      </c>
      <c r="C48" s="50">
        <f>C49+C50+C60</f>
        <v>0</v>
      </c>
      <c r="D48" s="54"/>
      <c r="E48" s="54"/>
    </row>
    <row r="49" spans="1:5" ht="18.75" hidden="1">
      <c r="A49" s="41" t="s">
        <v>42</v>
      </c>
      <c r="B49" s="42" t="s">
        <v>43</v>
      </c>
      <c r="C49" s="52"/>
      <c r="D49" s="54"/>
      <c r="E49" s="54"/>
    </row>
    <row r="50" spans="1:5" ht="18.75" hidden="1">
      <c r="A50" s="41" t="s">
        <v>44</v>
      </c>
      <c r="B50" s="42" t="s">
        <v>45</v>
      </c>
      <c r="C50" s="50">
        <f>SUM(C51:C59)</f>
        <v>0</v>
      </c>
      <c r="D50" s="54"/>
      <c r="E50" s="54"/>
    </row>
    <row r="51" spans="1:5" ht="32.25" hidden="1">
      <c r="A51" s="45" t="s">
        <v>46</v>
      </c>
      <c r="B51" s="44" t="s">
        <v>171</v>
      </c>
      <c r="C51" s="52"/>
      <c r="D51" s="54"/>
      <c r="E51" s="54"/>
    </row>
    <row r="52" spans="1:5" ht="18.75" hidden="1">
      <c r="A52" s="45" t="s">
        <v>47</v>
      </c>
      <c r="B52" s="44" t="s">
        <v>172</v>
      </c>
      <c r="C52" s="52"/>
      <c r="D52" s="54"/>
      <c r="E52" s="54"/>
    </row>
    <row r="53" spans="1:5" ht="18.75" hidden="1">
      <c r="A53" s="45" t="s">
        <v>48</v>
      </c>
      <c r="B53" s="44" t="s">
        <v>173</v>
      </c>
      <c r="C53" s="52"/>
      <c r="D53" s="54"/>
      <c r="E53" s="54"/>
    </row>
    <row r="54" spans="1:5" ht="32.25" hidden="1">
      <c r="A54" s="45" t="s">
        <v>49</v>
      </c>
      <c r="B54" s="44" t="s">
        <v>174</v>
      </c>
      <c r="C54" s="52"/>
      <c r="D54" s="54"/>
      <c r="E54" s="54"/>
    </row>
    <row r="55" spans="1:5" ht="18.75" hidden="1">
      <c r="A55" s="45" t="s">
        <v>50</v>
      </c>
      <c r="B55" s="44" t="s">
        <v>175</v>
      </c>
      <c r="C55" s="52"/>
      <c r="D55" s="54"/>
      <c r="E55" s="54"/>
    </row>
    <row r="56" spans="1:5" ht="18.75" hidden="1">
      <c r="A56" s="45" t="s">
        <v>51</v>
      </c>
      <c r="B56" s="44" t="s">
        <v>176</v>
      </c>
      <c r="C56" s="52"/>
      <c r="D56" s="54"/>
      <c r="E56" s="54"/>
    </row>
    <row r="57" spans="1:5" ht="18.75" hidden="1">
      <c r="A57" s="45" t="s">
        <v>52</v>
      </c>
      <c r="B57" s="44" t="s">
        <v>177</v>
      </c>
      <c r="C57" s="52"/>
      <c r="D57" s="54"/>
      <c r="E57" s="54"/>
    </row>
    <row r="58" spans="1:5" ht="32.25" hidden="1">
      <c r="A58" s="45">
        <v>1228</v>
      </c>
      <c r="B58" s="44" t="s">
        <v>276</v>
      </c>
      <c r="C58" s="52"/>
      <c r="D58" s="54"/>
      <c r="E58" s="54"/>
    </row>
    <row r="59" spans="1:5" ht="18.75" hidden="1">
      <c r="A59" s="45" t="s">
        <v>53</v>
      </c>
      <c r="B59" s="44" t="s">
        <v>178</v>
      </c>
      <c r="C59" s="52"/>
      <c r="D59" s="54"/>
      <c r="E59" s="54"/>
    </row>
    <row r="60" spans="1:5" ht="18.75" hidden="1">
      <c r="A60" s="41" t="s">
        <v>54</v>
      </c>
      <c r="B60" s="42" t="s">
        <v>55</v>
      </c>
      <c r="C60" s="52"/>
      <c r="D60" s="54"/>
      <c r="E60" s="54"/>
    </row>
    <row r="61" spans="1:5" ht="18.75">
      <c r="A61" s="42" t="s">
        <v>159</v>
      </c>
      <c r="B61" s="38" t="s">
        <v>277</v>
      </c>
      <c r="C61" s="50">
        <f>C62+C69+C119</f>
        <v>749</v>
      </c>
      <c r="D61" s="50">
        <f>D62+D69+D119</f>
        <v>0</v>
      </c>
      <c r="E61" s="50">
        <f>E62+E69+E119</f>
        <v>0</v>
      </c>
    </row>
    <row r="62" spans="1:5" ht="18.75" hidden="1">
      <c r="A62" s="40" t="s">
        <v>160</v>
      </c>
      <c r="B62" s="38" t="s">
        <v>278</v>
      </c>
      <c r="C62" s="50">
        <f>C63+C66</f>
        <v>0</v>
      </c>
      <c r="D62" s="54"/>
      <c r="E62" s="54"/>
    </row>
    <row r="63" spans="1:5" ht="18.75" hidden="1">
      <c r="A63" s="41" t="s">
        <v>56</v>
      </c>
      <c r="B63" s="42" t="s">
        <v>57</v>
      </c>
      <c r="C63" s="50">
        <f>SUM(C64:C65)</f>
        <v>0</v>
      </c>
      <c r="D63" s="54"/>
      <c r="E63" s="54"/>
    </row>
    <row r="64" spans="1:5" ht="18.75" hidden="1">
      <c r="A64" s="45" t="s">
        <v>58</v>
      </c>
      <c r="B64" s="44" t="s">
        <v>179</v>
      </c>
      <c r="C64" s="52"/>
      <c r="D64" s="54"/>
      <c r="E64" s="54"/>
    </row>
    <row r="65" spans="1:5" ht="18.75" hidden="1">
      <c r="A65" s="45" t="s">
        <v>59</v>
      </c>
      <c r="B65" s="44" t="s">
        <v>180</v>
      </c>
      <c r="C65" s="52"/>
      <c r="D65" s="54"/>
      <c r="E65" s="54"/>
    </row>
    <row r="66" spans="1:5" ht="18.75" hidden="1">
      <c r="A66" s="41" t="s">
        <v>60</v>
      </c>
      <c r="B66" s="42" t="s">
        <v>61</v>
      </c>
      <c r="C66" s="51">
        <f>SUM(C67:C68)</f>
        <v>0</v>
      </c>
      <c r="D66" s="54"/>
      <c r="E66" s="54"/>
    </row>
    <row r="67" spans="1:5" ht="18.75" hidden="1">
      <c r="A67" s="45" t="s">
        <v>62</v>
      </c>
      <c r="B67" s="44" t="s">
        <v>179</v>
      </c>
      <c r="C67" s="53"/>
      <c r="D67" s="54"/>
      <c r="E67" s="54"/>
    </row>
    <row r="68" spans="1:5" ht="18.75" hidden="1">
      <c r="A68" s="45" t="s">
        <v>63</v>
      </c>
      <c r="B68" s="44" t="s">
        <v>181</v>
      </c>
      <c r="C68" s="53"/>
      <c r="D68" s="54"/>
      <c r="E68" s="54"/>
    </row>
    <row r="69" spans="1:5" ht="18.75" hidden="1">
      <c r="A69" s="40" t="s">
        <v>299</v>
      </c>
      <c r="B69" s="42" t="s">
        <v>279</v>
      </c>
      <c r="C69" s="50">
        <f>C70+C73+C78+C87+C95+C99+C105+C113</f>
        <v>0</v>
      </c>
      <c r="D69" s="54"/>
      <c r="E69" s="54"/>
    </row>
    <row r="70" spans="1:5" ht="18.75" hidden="1">
      <c r="A70" s="41" t="s">
        <v>64</v>
      </c>
      <c r="B70" s="42" t="s">
        <v>280</v>
      </c>
      <c r="C70" s="51">
        <f>SUM(C71:C72)</f>
        <v>0</v>
      </c>
      <c r="D70" s="54"/>
      <c r="E70" s="54"/>
    </row>
    <row r="71" spans="1:5" ht="32.25" hidden="1">
      <c r="A71" s="45" t="s">
        <v>65</v>
      </c>
      <c r="B71" s="44" t="s">
        <v>182</v>
      </c>
      <c r="C71" s="53"/>
      <c r="D71" s="54"/>
      <c r="E71" s="54"/>
    </row>
    <row r="72" spans="1:5" ht="18.75" hidden="1">
      <c r="A72" s="45" t="s">
        <v>66</v>
      </c>
      <c r="B72" s="44" t="s">
        <v>183</v>
      </c>
      <c r="C72" s="53"/>
      <c r="D72" s="54"/>
      <c r="E72" s="54"/>
    </row>
    <row r="73" spans="1:5" ht="18.75" hidden="1">
      <c r="A73" s="41" t="s">
        <v>67</v>
      </c>
      <c r="B73" s="42" t="s">
        <v>68</v>
      </c>
      <c r="C73" s="51">
        <f>SUM(C74:C77)</f>
        <v>0</v>
      </c>
      <c r="D73" s="54"/>
      <c r="E73" s="54"/>
    </row>
    <row r="74" spans="1:5" ht="18.75" hidden="1">
      <c r="A74" s="45" t="s">
        <v>69</v>
      </c>
      <c r="B74" s="44" t="s">
        <v>184</v>
      </c>
      <c r="C74" s="53"/>
      <c r="D74" s="54"/>
      <c r="E74" s="54"/>
    </row>
    <row r="75" spans="1:5" ht="18.75" hidden="1">
      <c r="A75" s="45" t="s">
        <v>70</v>
      </c>
      <c r="B75" s="44" t="s">
        <v>185</v>
      </c>
      <c r="C75" s="53"/>
      <c r="D75" s="54"/>
      <c r="E75" s="54"/>
    </row>
    <row r="76" spans="1:5" ht="18.75" hidden="1">
      <c r="A76" s="45" t="s">
        <v>71</v>
      </c>
      <c r="B76" s="44" t="s">
        <v>186</v>
      </c>
      <c r="C76" s="53"/>
      <c r="D76" s="54"/>
      <c r="E76" s="54"/>
    </row>
    <row r="77" spans="1:5" ht="18.75" hidden="1">
      <c r="A77" s="45" t="s">
        <v>72</v>
      </c>
      <c r="B77" s="44" t="s">
        <v>187</v>
      </c>
      <c r="C77" s="53"/>
      <c r="D77" s="54"/>
      <c r="E77" s="54"/>
    </row>
    <row r="78" spans="1:5" ht="31.5" hidden="1">
      <c r="A78" s="41" t="s">
        <v>73</v>
      </c>
      <c r="B78" s="42" t="s">
        <v>281</v>
      </c>
      <c r="C78" s="51">
        <f>SUM(C79:C86)</f>
        <v>0</v>
      </c>
      <c r="D78" s="54"/>
      <c r="E78" s="54"/>
    </row>
    <row r="79" spans="1:5" ht="18.75" hidden="1">
      <c r="A79" s="45" t="s">
        <v>74</v>
      </c>
      <c r="B79" s="44" t="s">
        <v>188</v>
      </c>
      <c r="C79" s="53"/>
      <c r="D79" s="54"/>
      <c r="E79" s="54"/>
    </row>
    <row r="80" spans="1:5" ht="18.75" hidden="1">
      <c r="A80" s="45" t="s">
        <v>282</v>
      </c>
      <c r="B80" s="44" t="s">
        <v>189</v>
      </c>
      <c r="C80" s="53"/>
      <c r="D80" s="54"/>
      <c r="E80" s="54"/>
    </row>
    <row r="81" spans="1:5" ht="18.75" hidden="1">
      <c r="A81" s="45" t="s">
        <v>75</v>
      </c>
      <c r="B81" s="44" t="s">
        <v>190</v>
      </c>
      <c r="C81" s="53"/>
      <c r="D81" s="54"/>
      <c r="E81" s="54"/>
    </row>
    <row r="82" spans="1:5" ht="18.75" hidden="1">
      <c r="A82" s="45" t="s">
        <v>76</v>
      </c>
      <c r="B82" s="44" t="s">
        <v>191</v>
      </c>
      <c r="C82" s="53"/>
      <c r="D82" s="54"/>
      <c r="E82" s="54"/>
    </row>
    <row r="83" spans="1:5" ht="18.75" hidden="1">
      <c r="A83" s="45" t="s">
        <v>77</v>
      </c>
      <c r="B83" s="44" t="s">
        <v>192</v>
      </c>
      <c r="C83" s="53"/>
      <c r="D83" s="54"/>
      <c r="E83" s="54"/>
    </row>
    <row r="84" spans="1:5" ht="18.75" hidden="1">
      <c r="A84" s="45" t="s">
        <v>78</v>
      </c>
      <c r="B84" s="44" t="s">
        <v>193</v>
      </c>
      <c r="C84" s="53"/>
      <c r="D84" s="54"/>
      <c r="E84" s="54"/>
    </row>
    <row r="85" spans="1:5" ht="18.75" hidden="1">
      <c r="A85" s="45" t="s">
        <v>79</v>
      </c>
      <c r="B85" s="44" t="s">
        <v>194</v>
      </c>
      <c r="C85" s="53"/>
      <c r="D85" s="54"/>
      <c r="E85" s="54"/>
    </row>
    <row r="86" spans="1:5" ht="18.75" hidden="1">
      <c r="A86" s="45" t="s">
        <v>80</v>
      </c>
      <c r="B86" s="44" t="s">
        <v>302</v>
      </c>
      <c r="C86" s="53"/>
      <c r="D86" s="54"/>
      <c r="E86" s="54"/>
    </row>
    <row r="87" spans="1:5" ht="31.5" hidden="1">
      <c r="A87" s="41" t="s">
        <v>81</v>
      </c>
      <c r="B87" s="42" t="s">
        <v>283</v>
      </c>
      <c r="C87" s="51">
        <f>SUM(C88:C94)</f>
        <v>0</v>
      </c>
      <c r="D87" s="54"/>
      <c r="E87" s="54"/>
    </row>
    <row r="88" spans="1:5" ht="18.75" hidden="1">
      <c r="A88" s="45" t="s">
        <v>82</v>
      </c>
      <c r="B88" s="44" t="s">
        <v>195</v>
      </c>
      <c r="C88" s="53"/>
      <c r="D88" s="54"/>
      <c r="E88" s="54"/>
    </row>
    <row r="89" spans="1:5" ht="18.75" hidden="1">
      <c r="A89" s="45" t="s">
        <v>83</v>
      </c>
      <c r="B89" s="44" t="s">
        <v>196</v>
      </c>
      <c r="C89" s="53"/>
      <c r="D89" s="54"/>
      <c r="E89" s="54"/>
    </row>
    <row r="90" spans="1:5" ht="18.75" hidden="1">
      <c r="A90" s="45" t="s">
        <v>84</v>
      </c>
      <c r="B90" s="44" t="s">
        <v>197</v>
      </c>
      <c r="C90" s="53"/>
      <c r="D90" s="54"/>
      <c r="E90" s="54"/>
    </row>
    <row r="91" spans="1:5" ht="18.75" hidden="1">
      <c r="A91" s="45" t="s">
        <v>85</v>
      </c>
      <c r="B91" s="44" t="s">
        <v>198</v>
      </c>
      <c r="C91" s="53"/>
      <c r="D91" s="54"/>
      <c r="E91" s="54"/>
    </row>
    <row r="92" spans="1:5" ht="18.75" hidden="1">
      <c r="A92" s="45" t="s">
        <v>86</v>
      </c>
      <c r="B92" s="44" t="s">
        <v>199</v>
      </c>
      <c r="C92" s="53"/>
      <c r="D92" s="54"/>
      <c r="E92" s="54"/>
    </row>
    <row r="93" spans="1:5" ht="18.75" hidden="1">
      <c r="A93" s="45" t="s">
        <v>87</v>
      </c>
      <c r="B93" s="44" t="s">
        <v>200</v>
      </c>
      <c r="C93" s="53"/>
      <c r="D93" s="54"/>
      <c r="E93" s="54"/>
    </row>
    <row r="94" spans="1:5" ht="18.75" hidden="1">
      <c r="A94" s="45" t="s">
        <v>88</v>
      </c>
      <c r="B94" s="44" t="s">
        <v>201</v>
      </c>
      <c r="C94" s="53"/>
      <c r="D94" s="54"/>
      <c r="E94" s="54"/>
    </row>
    <row r="95" spans="1:5" ht="18.75" hidden="1">
      <c r="A95" s="41" t="s">
        <v>89</v>
      </c>
      <c r="B95" s="42" t="s">
        <v>284</v>
      </c>
      <c r="C95" s="51">
        <f>SUM(C96:C98)</f>
        <v>0</v>
      </c>
      <c r="D95" s="54"/>
      <c r="E95" s="54"/>
    </row>
    <row r="96" spans="1:5" ht="18.75" hidden="1">
      <c r="A96" s="45" t="s">
        <v>285</v>
      </c>
      <c r="B96" s="44" t="s">
        <v>202</v>
      </c>
      <c r="C96" s="53"/>
      <c r="D96" s="54"/>
      <c r="E96" s="54"/>
    </row>
    <row r="97" spans="1:5" ht="18.75" hidden="1">
      <c r="A97" s="45" t="s">
        <v>286</v>
      </c>
      <c r="B97" s="44" t="s">
        <v>203</v>
      </c>
      <c r="C97" s="53"/>
      <c r="D97" s="54"/>
      <c r="E97" s="54"/>
    </row>
    <row r="98" spans="1:5" ht="18.75" hidden="1">
      <c r="A98" s="45" t="s">
        <v>287</v>
      </c>
      <c r="B98" s="44" t="s">
        <v>204</v>
      </c>
      <c r="C98" s="53"/>
      <c r="D98" s="54"/>
      <c r="E98" s="54"/>
    </row>
    <row r="99" spans="1:5" ht="18.75" hidden="1">
      <c r="A99" s="41" t="s">
        <v>90</v>
      </c>
      <c r="B99" s="42" t="s">
        <v>91</v>
      </c>
      <c r="C99" s="51">
        <f>SUM(C100:C104)</f>
        <v>0</v>
      </c>
      <c r="D99" s="54"/>
      <c r="E99" s="54"/>
    </row>
    <row r="100" spans="1:5" ht="18.75" hidden="1">
      <c r="A100" s="45" t="s">
        <v>92</v>
      </c>
      <c r="B100" s="44" t="s">
        <v>205</v>
      </c>
      <c r="C100" s="53"/>
      <c r="D100" s="54"/>
      <c r="E100" s="54"/>
    </row>
    <row r="101" spans="1:5" ht="18.75" hidden="1">
      <c r="A101" s="45" t="s">
        <v>93</v>
      </c>
      <c r="B101" s="44" t="s">
        <v>206</v>
      </c>
      <c r="C101" s="53"/>
      <c r="D101" s="54"/>
      <c r="E101" s="54"/>
    </row>
    <row r="102" spans="1:5" ht="18.75" hidden="1">
      <c r="A102" s="45" t="s">
        <v>94</v>
      </c>
      <c r="B102" s="44" t="s">
        <v>207</v>
      </c>
      <c r="C102" s="53"/>
      <c r="D102" s="54"/>
      <c r="E102" s="54"/>
    </row>
    <row r="103" spans="1:5" ht="18.75" hidden="1">
      <c r="A103" s="45" t="s">
        <v>95</v>
      </c>
      <c r="B103" s="44" t="s">
        <v>208</v>
      </c>
      <c r="C103" s="53"/>
      <c r="D103" s="54"/>
      <c r="E103" s="54"/>
    </row>
    <row r="104" spans="1:5" ht="18.75" hidden="1">
      <c r="A104" s="45" t="s">
        <v>96</v>
      </c>
      <c r="B104" s="44" t="s">
        <v>209</v>
      </c>
      <c r="C104" s="53"/>
      <c r="D104" s="54"/>
      <c r="E104" s="54"/>
    </row>
    <row r="105" spans="1:5" ht="18.75" hidden="1">
      <c r="A105" s="41" t="s">
        <v>97</v>
      </c>
      <c r="B105" s="42" t="s">
        <v>98</v>
      </c>
      <c r="C105" s="51">
        <f>SUM(C106:C112)</f>
        <v>0</v>
      </c>
      <c r="D105" s="54"/>
      <c r="E105" s="54"/>
    </row>
    <row r="106" spans="1:5" ht="18.75" hidden="1">
      <c r="A106" s="45" t="s">
        <v>99</v>
      </c>
      <c r="B106" s="44" t="s">
        <v>210</v>
      </c>
      <c r="C106" s="53"/>
      <c r="D106" s="54"/>
      <c r="E106" s="54"/>
    </row>
    <row r="107" spans="1:5" ht="18.75" hidden="1">
      <c r="A107" s="45" t="s">
        <v>100</v>
      </c>
      <c r="B107" s="44" t="s">
        <v>211</v>
      </c>
      <c r="C107" s="53"/>
      <c r="D107" s="54"/>
      <c r="E107" s="54"/>
    </row>
    <row r="108" spans="1:5" ht="18.75" hidden="1">
      <c r="A108" s="45" t="s">
        <v>101</v>
      </c>
      <c r="B108" s="44" t="s">
        <v>288</v>
      </c>
      <c r="C108" s="53"/>
      <c r="D108" s="54"/>
      <c r="E108" s="54"/>
    </row>
    <row r="109" spans="1:5" ht="18.75" hidden="1">
      <c r="A109" s="45" t="s">
        <v>102</v>
      </c>
      <c r="B109" s="44" t="s">
        <v>289</v>
      </c>
      <c r="C109" s="53"/>
      <c r="D109" s="54"/>
      <c r="E109" s="54"/>
    </row>
    <row r="110" spans="1:5" ht="18.75" hidden="1">
      <c r="A110" s="45">
        <v>2276</v>
      </c>
      <c r="B110" s="44" t="s">
        <v>212</v>
      </c>
      <c r="C110" s="53"/>
      <c r="D110" s="54"/>
      <c r="E110" s="54"/>
    </row>
    <row r="111" spans="1:5" ht="18.75" hidden="1">
      <c r="A111" s="45" t="s">
        <v>103</v>
      </c>
      <c r="B111" s="44" t="s">
        <v>290</v>
      </c>
      <c r="C111" s="53"/>
      <c r="D111" s="54"/>
      <c r="E111" s="54"/>
    </row>
    <row r="112" spans="1:5" ht="18.75" hidden="1">
      <c r="A112" s="45" t="s">
        <v>104</v>
      </c>
      <c r="B112" s="44" t="s">
        <v>213</v>
      </c>
      <c r="C112" s="53"/>
      <c r="D112" s="54"/>
      <c r="E112" s="54"/>
    </row>
    <row r="113" spans="1:5" ht="18.75" hidden="1">
      <c r="A113" s="41" t="s">
        <v>105</v>
      </c>
      <c r="B113" s="42" t="s">
        <v>106</v>
      </c>
      <c r="C113" s="51">
        <f>SUM(C114:C118)</f>
        <v>0</v>
      </c>
      <c r="D113" s="54"/>
      <c r="E113" s="54"/>
    </row>
    <row r="114" spans="1:5" ht="18.75" hidden="1">
      <c r="A114" s="45" t="s">
        <v>107</v>
      </c>
      <c r="B114" s="44" t="s">
        <v>214</v>
      </c>
      <c r="C114" s="53"/>
      <c r="D114" s="54"/>
      <c r="E114" s="54"/>
    </row>
    <row r="115" spans="1:5" ht="18.75" hidden="1">
      <c r="A115" s="45" t="s">
        <v>108</v>
      </c>
      <c r="B115" s="44" t="s">
        <v>215</v>
      </c>
      <c r="C115" s="53"/>
      <c r="D115" s="54"/>
      <c r="E115" s="54"/>
    </row>
    <row r="116" spans="1:5" ht="18.75" hidden="1">
      <c r="A116" s="45" t="s">
        <v>109</v>
      </c>
      <c r="B116" s="44" t="s">
        <v>216</v>
      </c>
      <c r="C116" s="53"/>
      <c r="D116" s="54"/>
      <c r="E116" s="54"/>
    </row>
    <row r="117" spans="1:5" ht="18.75" hidden="1">
      <c r="A117" s="45" t="s">
        <v>110</v>
      </c>
      <c r="B117" s="44" t="s">
        <v>291</v>
      </c>
      <c r="C117" s="53"/>
      <c r="D117" s="54"/>
      <c r="E117" s="54"/>
    </row>
    <row r="118" spans="1:5" ht="18.75" hidden="1">
      <c r="A118" s="45" t="s">
        <v>111</v>
      </c>
      <c r="B118" s="44" t="s">
        <v>292</v>
      </c>
      <c r="C118" s="53"/>
      <c r="D118" s="54"/>
      <c r="E118" s="54"/>
    </row>
    <row r="119" spans="1:5" ht="31.5">
      <c r="A119" s="40" t="s">
        <v>300</v>
      </c>
      <c r="B119" s="42" t="s">
        <v>303</v>
      </c>
      <c r="C119" s="50">
        <f>C120+C124+C128+C129+C134+C135+C142+C143+C147</f>
        <v>749</v>
      </c>
      <c r="D119" s="50">
        <f>D120+D124+D128+D129+D134+D135+D142+D143+D147</f>
        <v>0</v>
      </c>
      <c r="E119" s="50">
        <f>E120+E124+E128+E129+E134+E135+E142+E143+E147</f>
        <v>0</v>
      </c>
    </row>
    <row r="120" spans="1:5" ht="18.75">
      <c r="A120" s="41" t="s">
        <v>112</v>
      </c>
      <c r="B120" s="57" t="s">
        <v>328</v>
      </c>
      <c r="C120" s="51">
        <f>SUM(C121:C122)</f>
        <v>549</v>
      </c>
      <c r="D120" s="51">
        <f>SUM(D121:D122)</f>
        <v>0</v>
      </c>
      <c r="E120" s="51">
        <f>SUM(E121:E122)</f>
        <v>0</v>
      </c>
    </row>
    <row r="121" spans="1:5" ht="18.75" hidden="1">
      <c r="A121" s="45" t="s">
        <v>113</v>
      </c>
      <c r="B121" s="44" t="s">
        <v>217</v>
      </c>
      <c r="C121" s="53"/>
      <c r="D121" s="54"/>
      <c r="E121" s="54"/>
    </row>
    <row r="122" spans="1:5" ht="18.75">
      <c r="A122" s="45" t="s">
        <v>114</v>
      </c>
      <c r="B122" s="44" t="s">
        <v>218</v>
      </c>
      <c r="C122" s="53">
        <v>549</v>
      </c>
      <c r="D122" s="54"/>
      <c r="E122" s="54"/>
    </row>
    <row r="123" spans="1:5" ht="18.75" hidden="1">
      <c r="A123" s="45" t="s">
        <v>115</v>
      </c>
      <c r="B123" s="44" t="s">
        <v>219</v>
      </c>
      <c r="C123" s="53"/>
      <c r="D123" s="54"/>
      <c r="E123" s="54"/>
    </row>
    <row r="124" spans="1:5" ht="18.75" hidden="1">
      <c r="A124" s="41" t="s">
        <v>116</v>
      </c>
      <c r="B124" s="42" t="s">
        <v>117</v>
      </c>
      <c r="C124" s="51">
        <f>SUM(C125:C127)</f>
        <v>0</v>
      </c>
      <c r="D124" s="54"/>
      <c r="E124" s="54"/>
    </row>
    <row r="125" spans="1:5" ht="18.75" hidden="1">
      <c r="A125" s="45" t="s">
        <v>118</v>
      </c>
      <c r="B125" s="44" t="s">
        <v>220</v>
      </c>
      <c r="C125" s="53"/>
      <c r="D125" s="54"/>
      <c r="E125" s="54"/>
    </row>
    <row r="126" spans="1:5" ht="18.75" hidden="1">
      <c r="A126" s="45" t="s">
        <v>119</v>
      </c>
      <c r="B126" s="44" t="s">
        <v>221</v>
      </c>
      <c r="C126" s="53"/>
      <c r="D126" s="54"/>
      <c r="E126" s="54"/>
    </row>
    <row r="127" spans="1:5" ht="18.75" hidden="1">
      <c r="A127" s="45" t="s">
        <v>120</v>
      </c>
      <c r="B127" s="44" t="s">
        <v>222</v>
      </c>
      <c r="C127" s="53"/>
      <c r="D127" s="54"/>
      <c r="E127" s="54"/>
    </row>
    <row r="128" spans="1:5" ht="18.75" hidden="1">
      <c r="A128" s="41" t="s">
        <v>121</v>
      </c>
      <c r="B128" s="42" t="s">
        <v>122</v>
      </c>
      <c r="C128" s="53"/>
      <c r="D128" s="54"/>
      <c r="E128" s="54"/>
    </row>
    <row r="129" spans="1:5" ht="31.5" hidden="1">
      <c r="A129" s="41" t="s">
        <v>123</v>
      </c>
      <c r="B129" s="42" t="s">
        <v>293</v>
      </c>
      <c r="C129" s="51">
        <f>SUM(C130:C133)</f>
        <v>0</v>
      </c>
      <c r="D129" s="54"/>
      <c r="E129" s="54"/>
    </row>
    <row r="130" spans="1:5" ht="18.75" hidden="1">
      <c r="A130" s="45" t="s">
        <v>124</v>
      </c>
      <c r="B130" s="44" t="s">
        <v>223</v>
      </c>
      <c r="C130" s="53"/>
      <c r="D130" s="54"/>
      <c r="E130" s="54"/>
    </row>
    <row r="131" spans="1:5" ht="18.75" hidden="1">
      <c r="A131" s="45" t="s">
        <v>125</v>
      </c>
      <c r="B131" s="44" t="s">
        <v>294</v>
      </c>
      <c r="C131" s="53"/>
      <c r="D131" s="54"/>
      <c r="E131" s="54"/>
    </row>
    <row r="132" spans="1:5" ht="18.75" hidden="1">
      <c r="A132" s="45" t="s">
        <v>126</v>
      </c>
      <c r="B132" s="44" t="s">
        <v>224</v>
      </c>
      <c r="C132" s="53"/>
      <c r="D132" s="54"/>
      <c r="E132" s="54"/>
    </row>
    <row r="133" spans="1:5" ht="18.75" hidden="1">
      <c r="A133" s="45" t="s">
        <v>127</v>
      </c>
      <c r="B133" s="44" t="s">
        <v>225</v>
      </c>
      <c r="C133" s="53"/>
      <c r="D133" s="54"/>
      <c r="E133" s="54"/>
    </row>
    <row r="134" spans="1:5" ht="18.75">
      <c r="A134" s="41" t="s">
        <v>128</v>
      </c>
      <c r="B134" s="57" t="s">
        <v>327</v>
      </c>
      <c r="C134" s="53">
        <v>100</v>
      </c>
      <c r="D134" s="54"/>
      <c r="E134" s="54"/>
    </row>
    <row r="135" spans="1:5" ht="18.75">
      <c r="A135" s="41" t="s">
        <v>129</v>
      </c>
      <c r="B135" s="42" t="s">
        <v>329</v>
      </c>
      <c r="C135" s="51">
        <f>SUM(C136:C141)</f>
        <v>100</v>
      </c>
      <c r="D135" s="51">
        <f>SUM(D136:D141)</f>
        <v>0</v>
      </c>
      <c r="E135" s="51">
        <f>SUM(E136:E141)</f>
        <v>0</v>
      </c>
    </row>
    <row r="136" spans="1:5" ht="18.75" hidden="1">
      <c r="A136" s="45" t="s">
        <v>130</v>
      </c>
      <c r="B136" s="44" t="s">
        <v>226</v>
      </c>
      <c r="C136" s="53"/>
      <c r="D136" s="54"/>
      <c r="E136" s="54"/>
    </row>
    <row r="137" spans="1:5" ht="18.75">
      <c r="A137" s="45" t="s">
        <v>131</v>
      </c>
      <c r="B137" s="44" t="s">
        <v>227</v>
      </c>
      <c r="C137" s="53">
        <v>100</v>
      </c>
      <c r="D137" s="54"/>
      <c r="E137" s="54"/>
    </row>
    <row r="138" spans="1:5" ht="18.75" hidden="1">
      <c r="A138" s="45" t="s">
        <v>132</v>
      </c>
      <c r="B138" s="44" t="s">
        <v>228</v>
      </c>
      <c r="C138" s="53"/>
      <c r="D138" s="54"/>
      <c r="E138" s="54"/>
    </row>
    <row r="139" spans="1:5" ht="18.75" hidden="1">
      <c r="A139" s="45" t="s">
        <v>133</v>
      </c>
      <c r="B139" s="44" t="s">
        <v>229</v>
      </c>
      <c r="C139" s="53"/>
      <c r="D139" s="54"/>
      <c r="E139" s="54"/>
    </row>
    <row r="140" spans="1:5" ht="18.75" hidden="1">
      <c r="A140" s="45" t="s">
        <v>134</v>
      </c>
      <c r="B140" s="44" t="s">
        <v>230</v>
      </c>
      <c r="C140" s="53"/>
      <c r="D140" s="54"/>
      <c r="E140" s="54"/>
    </row>
    <row r="141" spans="1:5" ht="32.25" hidden="1">
      <c r="A141" s="45" t="s">
        <v>135</v>
      </c>
      <c r="B141" s="44" t="s">
        <v>304</v>
      </c>
      <c r="C141" s="53"/>
      <c r="D141" s="54"/>
      <c r="E141" s="54"/>
    </row>
    <row r="142" spans="1:5" ht="18.75" hidden="1">
      <c r="A142" s="41" t="s">
        <v>136</v>
      </c>
      <c r="B142" s="42" t="s">
        <v>137</v>
      </c>
      <c r="C142" s="55"/>
      <c r="D142" s="54"/>
      <c r="E142" s="54"/>
    </row>
    <row r="143" spans="1:5" ht="18.75" hidden="1">
      <c r="A143" s="41" t="s">
        <v>138</v>
      </c>
      <c r="B143" s="42" t="s">
        <v>139</v>
      </c>
      <c r="C143" s="51">
        <f>SUM(C144:C146)</f>
        <v>0</v>
      </c>
      <c r="D143" s="54"/>
      <c r="E143" s="54"/>
    </row>
    <row r="144" spans="1:5" ht="18.75" hidden="1">
      <c r="A144" s="45" t="s">
        <v>140</v>
      </c>
      <c r="B144" s="44" t="s">
        <v>231</v>
      </c>
      <c r="C144" s="53"/>
      <c r="D144" s="54"/>
      <c r="E144" s="54"/>
    </row>
    <row r="145" spans="1:5" ht="18.75" hidden="1">
      <c r="A145" s="45" t="s">
        <v>141</v>
      </c>
      <c r="B145" s="44" t="s">
        <v>295</v>
      </c>
      <c r="C145" s="53"/>
      <c r="D145" s="54"/>
      <c r="E145" s="54"/>
    </row>
    <row r="146" spans="1:5" ht="18.75" hidden="1">
      <c r="A146" s="45" t="s">
        <v>142</v>
      </c>
      <c r="B146" s="44" t="s">
        <v>232</v>
      </c>
      <c r="C146" s="53"/>
      <c r="D146" s="54"/>
      <c r="E146" s="54"/>
    </row>
    <row r="147" spans="1:5" ht="18.75" hidden="1">
      <c r="A147" s="41" t="s">
        <v>143</v>
      </c>
      <c r="B147" s="42" t="s">
        <v>144</v>
      </c>
      <c r="C147" s="53"/>
      <c r="D147" s="56"/>
      <c r="E147" s="54"/>
    </row>
    <row r="148" spans="1:5" ht="18.75" hidden="1">
      <c r="A148" s="46" t="s">
        <v>145</v>
      </c>
      <c r="B148" s="38" t="s">
        <v>146</v>
      </c>
      <c r="C148" s="50">
        <f>C149</f>
        <v>0</v>
      </c>
      <c r="D148" s="54"/>
      <c r="E148" s="54"/>
    </row>
    <row r="149" spans="1:5" ht="18.75" hidden="1">
      <c r="A149" s="26">
        <v>5000</v>
      </c>
      <c r="B149" s="38" t="s">
        <v>0</v>
      </c>
      <c r="C149" s="50">
        <f>C150+C153</f>
        <v>0</v>
      </c>
      <c r="D149" s="54"/>
      <c r="E149" s="54"/>
    </row>
    <row r="150" spans="1:5" ht="18.75" hidden="1">
      <c r="A150" s="46" t="s">
        <v>147</v>
      </c>
      <c r="B150" s="38" t="s">
        <v>148</v>
      </c>
      <c r="C150" s="50">
        <f>C151+C152</f>
        <v>0</v>
      </c>
      <c r="D150" s="54"/>
      <c r="E150" s="54"/>
    </row>
    <row r="151" spans="1:5" ht="18.75" hidden="1">
      <c r="A151" s="41" t="s">
        <v>149</v>
      </c>
      <c r="B151" s="42" t="s">
        <v>150</v>
      </c>
      <c r="C151" s="53"/>
      <c r="D151" s="54"/>
      <c r="E151" s="54"/>
    </row>
    <row r="152" spans="1:5" ht="18.75" hidden="1">
      <c r="A152" s="41">
        <v>5120</v>
      </c>
      <c r="B152" s="42" t="s">
        <v>151</v>
      </c>
      <c r="C152" s="51"/>
      <c r="D152" s="54"/>
      <c r="E152" s="54"/>
    </row>
    <row r="153" spans="1:5" ht="18.75" hidden="1">
      <c r="A153" s="40" t="s">
        <v>15</v>
      </c>
      <c r="B153" s="38" t="s">
        <v>1</v>
      </c>
      <c r="C153" s="50">
        <f>C154+C164+C165</f>
        <v>0</v>
      </c>
      <c r="D153" s="54"/>
      <c r="E153" s="54"/>
    </row>
    <row r="154" spans="1:5" ht="18.75" hidden="1">
      <c r="A154" s="41" t="s">
        <v>235</v>
      </c>
      <c r="B154" s="42" t="s">
        <v>236</v>
      </c>
      <c r="C154" s="51">
        <f>SUM(C155:C163)</f>
        <v>0</v>
      </c>
      <c r="D154" s="54"/>
      <c r="E154" s="54"/>
    </row>
    <row r="155" spans="1:5" ht="18.75" hidden="1">
      <c r="A155" s="45" t="s">
        <v>237</v>
      </c>
      <c r="B155" s="44" t="s">
        <v>4</v>
      </c>
      <c r="C155" s="53"/>
      <c r="D155" s="54"/>
      <c r="E155" s="54"/>
    </row>
    <row r="156" spans="1:5" ht="18.75" hidden="1">
      <c r="A156" s="45" t="s">
        <v>238</v>
      </c>
      <c r="B156" s="44" t="s">
        <v>5</v>
      </c>
      <c r="C156" s="53"/>
      <c r="D156" s="54"/>
      <c r="E156" s="54"/>
    </row>
    <row r="157" spans="1:5" ht="18.75" hidden="1">
      <c r="A157" s="45" t="s">
        <v>239</v>
      </c>
      <c r="B157" s="44" t="s">
        <v>6</v>
      </c>
      <c r="C157" s="53"/>
      <c r="D157" s="54"/>
      <c r="E157" s="54"/>
    </row>
    <row r="158" spans="1:5" ht="18.75" hidden="1">
      <c r="A158" s="45" t="s">
        <v>240</v>
      </c>
      <c r="B158" s="44" t="s">
        <v>7</v>
      </c>
      <c r="C158" s="53"/>
      <c r="D158" s="54"/>
      <c r="E158" s="54"/>
    </row>
    <row r="159" spans="1:5" ht="18.75" hidden="1">
      <c r="A159" s="45" t="s">
        <v>241</v>
      </c>
      <c r="B159" s="44" t="s">
        <v>8</v>
      </c>
      <c r="C159" s="53"/>
      <c r="D159" s="54"/>
      <c r="E159" s="54"/>
    </row>
    <row r="160" spans="1:5" ht="18.75" hidden="1">
      <c r="A160" s="45" t="s">
        <v>242</v>
      </c>
      <c r="B160" s="44" t="s">
        <v>9</v>
      </c>
      <c r="C160" s="53"/>
      <c r="D160" s="54"/>
      <c r="E160" s="54"/>
    </row>
    <row r="161" spans="1:5" ht="18.75" hidden="1">
      <c r="A161" s="45" t="s">
        <v>243</v>
      </c>
      <c r="B161" s="44" t="s">
        <v>10</v>
      </c>
      <c r="C161" s="53"/>
      <c r="D161" s="54"/>
      <c r="E161" s="54"/>
    </row>
    <row r="162" spans="1:5" ht="18.75" hidden="1">
      <c r="A162" s="45" t="s">
        <v>244</v>
      </c>
      <c r="B162" s="44" t="s">
        <v>11</v>
      </c>
      <c r="C162" s="53"/>
      <c r="D162" s="54"/>
      <c r="E162" s="54"/>
    </row>
    <row r="163" spans="1:5" ht="18.75" hidden="1">
      <c r="A163" s="45" t="s">
        <v>245</v>
      </c>
      <c r="B163" s="44" t="s">
        <v>12</v>
      </c>
      <c r="C163" s="53"/>
      <c r="D163" s="54"/>
      <c r="E163" s="54"/>
    </row>
    <row r="164" spans="1:5" ht="18.75" hidden="1">
      <c r="A164" s="41" t="s">
        <v>246</v>
      </c>
      <c r="B164" s="42" t="s">
        <v>247</v>
      </c>
      <c r="C164" s="53"/>
      <c r="D164" s="54"/>
      <c r="E164" s="54"/>
    </row>
    <row r="165" spans="1:5" ht="18.75" hidden="1">
      <c r="A165" s="41" t="s">
        <v>248</v>
      </c>
      <c r="B165" s="42" t="s">
        <v>249</v>
      </c>
      <c r="C165" s="51">
        <f>SUM(C166:C167)</f>
        <v>0</v>
      </c>
      <c r="D165" s="54"/>
      <c r="E165" s="54"/>
    </row>
    <row r="166" spans="1:5" ht="18.75" hidden="1">
      <c r="A166" s="45" t="s">
        <v>250</v>
      </c>
      <c r="B166" s="44" t="s">
        <v>13</v>
      </c>
      <c r="C166" s="53"/>
      <c r="D166" s="54"/>
      <c r="E166" s="54"/>
    </row>
    <row r="167" spans="1:5" ht="18.75" hidden="1">
      <c r="A167" s="45">
        <v>5232</v>
      </c>
      <c r="B167" s="44" t="s">
        <v>14</v>
      </c>
      <c r="C167" s="53"/>
      <c r="D167" s="54"/>
      <c r="E167" s="54"/>
    </row>
    <row r="168" spans="1:5" ht="31.5">
      <c r="A168" s="47" t="s">
        <v>18</v>
      </c>
      <c r="B168" s="42" t="s">
        <v>251</v>
      </c>
      <c r="C168" s="50">
        <f>C20-C30</f>
        <v>-749</v>
      </c>
      <c r="D168" s="50">
        <f>D20-D30</f>
        <v>0</v>
      </c>
      <c r="E168" s="50">
        <f>E20-E30</f>
        <v>0</v>
      </c>
    </row>
    <row r="169" spans="1:5" ht="18.75">
      <c r="A169" s="46" t="s">
        <v>19</v>
      </c>
      <c r="B169" s="38" t="s">
        <v>252</v>
      </c>
      <c r="C169" s="50">
        <f>C170+C173+C176</f>
        <v>749</v>
      </c>
      <c r="D169" s="50">
        <f>D170+D173+D176</f>
        <v>0</v>
      </c>
      <c r="E169" s="50">
        <f>E170+E173+E176</f>
        <v>0</v>
      </c>
    </row>
    <row r="170" spans="1:5" ht="18.75" hidden="1">
      <c r="A170" s="40" t="s">
        <v>20</v>
      </c>
      <c r="B170" s="42" t="s">
        <v>253</v>
      </c>
      <c r="C170" s="51">
        <f>C171+C172</f>
        <v>0</v>
      </c>
      <c r="D170" s="54"/>
      <c r="E170" s="54"/>
    </row>
    <row r="171" spans="1:5" ht="18.75" hidden="1">
      <c r="A171" s="40" t="s">
        <v>152</v>
      </c>
      <c r="B171" s="42" t="s">
        <v>254</v>
      </c>
      <c r="C171" s="53"/>
      <c r="D171" s="54"/>
      <c r="E171" s="54"/>
    </row>
    <row r="172" spans="1:5" ht="18.75" hidden="1">
      <c r="A172" s="40" t="s">
        <v>153</v>
      </c>
      <c r="B172" s="42" t="s">
        <v>255</v>
      </c>
      <c r="C172" s="53"/>
      <c r="D172" s="54"/>
      <c r="E172" s="54"/>
    </row>
    <row r="173" spans="1:5" ht="18.75" hidden="1">
      <c r="A173" s="40" t="s">
        <v>21</v>
      </c>
      <c r="B173" s="42" t="s">
        <v>256</v>
      </c>
      <c r="C173" s="51">
        <f>SUM(C174:C175)</f>
        <v>0</v>
      </c>
      <c r="D173" s="54"/>
      <c r="E173" s="54"/>
    </row>
    <row r="174" spans="1:5" ht="18.75" hidden="1">
      <c r="A174" s="40" t="s">
        <v>154</v>
      </c>
      <c r="B174" s="42" t="s">
        <v>257</v>
      </c>
      <c r="C174" s="53"/>
      <c r="D174" s="54"/>
      <c r="E174" s="54"/>
    </row>
    <row r="175" spans="1:5" ht="18.75" hidden="1">
      <c r="A175" s="40" t="s">
        <v>155</v>
      </c>
      <c r="B175" s="42" t="s">
        <v>258</v>
      </c>
      <c r="C175" s="53"/>
      <c r="D175" s="54"/>
      <c r="E175" s="54"/>
    </row>
    <row r="176" spans="1:5" ht="18.75">
      <c r="A176" s="40" t="s">
        <v>22</v>
      </c>
      <c r="B176" s="42" t="s">
        <v>259</v>
      </c>
      <c r="C176" s="51">
        <f>C177</f>
        <v>749</v>
      </c>
      <c r="D176" s="51">
        <f>D177</f>
        <v>0</v>
      </c>
      <c r="E176" s="51">
        <f>E177</f>
        <v>0</v>
      </c>
    </row>
    <row r="177" spans="1:5" ht="18.75">
      <c r="A177" s="40" t="s">
        <v>2</v>
      </c>
      <c r="B177" s="48" t="s">
        <v>3</v>
      </c>
      <c r="C177" s="53">
        <v>749</v>
      </c>
      <c r="D177" s="54"/>
      <c r="E177" s="54"/>
    </row>
    <row r="178" spans="1:2" ht="18.75">
      <c r="A178" s="49"/>
      <c r="B178" s="49"/>
    </row>
    <row r="179" spans="1:2" ht="18.75">
      <c r="A179" s="49"/>
      <c r="B179" s="49"/>
    </row>
    <row r="180" spans="1:2" ht="18.75">
      <c r="A180" s="49"/>
      <c r="B180" s="49"/>
    </row>
    <row r="181" spans="1:2" ht="18.75">
      <c r="A181" s="49"/>
      <c r="B181" s="49"/>
    </row>
    <row r="182" spans="1:2" ht="18.75">
      <c r="A182" s="49"/>
      <c r="B182" s="49"/>
    </row>
  </sheetData>
  <sheetProtection/>
  <mergeCells count="1"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Ksenija Vītola</cp:lastModifiedBy>
  <cp:lastPrinted>2020-12-23T08:46:03Z</cp:lastPrinted>
  <dcterms:created xsi:type="dcterms:W3CDTF">2006-12-13T09:33:09Z</dcterms:created>
  <dcterms:modified xsi:type="dcterms:W3CDTF">2022-03-23T12:04:48Z</dcterms:modified>
  <cp:category/>
  <cp:version/>
  <cp:contentType/>
  <cp:contentStatus/>
</cp:coreProperties>
</file>