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lrts-my.sharepoint.com/personal/lkaulina_ts_gov_lv/Documents/Stratēģijas daļa/Datu analīze/IeVP Publiskais parskats/2024 gada pārskats/"/>
    </mc:Choice>
  </mc:AlternateContent>
  <xr:revisionPtr revIDLastSave="2373" documentId="8_{278DB4A7-E729-421A-84CC-E3CEF61D45B4}" xr6:coauthVersionLast="47" xr6:coauthVersionMax="47" xr10:uidLastSave="{19322493-FEA1-4898-8D7E-5A7DA432C9CE}"/>
  <bookViews>
    <workbookView xWindow="-108" yWindow="-108" windowWidth="23256" windowHeight="12456" firstSheet="2" activeTab="5" xr2:uid="{1E8315FB-ED9D-493A-9697-B5AA130807C0}"/>
  </bookViews>
  <sheets>
    <sheet name="Ieslodzīto skaita dinamika" sheetId="2" r:id="rId1"/>
    <sheet name="Ieslodzīto skaita izmaiņas" sheetId="3" r:id="rId2"/>
    <sheet name="Notiesāto statistika" sheetId="1" r:id="rId3"/>
    <sheet name="Notiesāto sadalījums, īpatsvars" sheetId="4" r:id="rId4"/>
    <sheet name="Nodarbinātie ieslodzītie" sheetId="5" r:id="rId5"/>
    <sheet name="Personāla statistika"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 l="1"/>
  <c r="C36" i="3"/>
  <c r="G6" i="3"/>
  <c r="F6" i="3"/>
  <c r="E6" i="3"/>
  <c r="D6" i="3"/>
  <c r="C6" i="3"/>
  <c r="C28" i="6"/>
  <c r="O28" i="6"/>
  <c r="N28" i="6"/>
  <c r="M28" i="6"/>
  <c r="L28" i="6"/>
  <c r="K28" i="6"/>
  <c r="J28" i="6"/>
  <c r="I28" i="6"/>
  <c r="H28" i="6"/>
  <c r="G28" i="6"/>
  <c r="F28" i="6"/>
  <c r="E28" i="6"/>
  <c r="D28" i="6"/>
  <c r="C13" i="6"/>
  <c r="C6" i="6"/>
  <c r="D38" i="4"/>
  <c r="C38" i="4"/>
  <c r="D28" i="4"/>
  <c r="C28" i="4"/>
  <c r="D12" i="4"/>
  <c r="C12" i="4"/>
  <c r="C5" i="5" l="1"/>
  <c r="C19" i="2" l="1"/>
</calcChain>
</file>

<file path=xl/sharedStrings.xml><?xml version="1.0" encoding="utf-8"?>
<sst xmlns="http://schemas.openxmlformats.org/spreadsheetml/2006/main" count="392" uniqueCount="360">
  <si>
    <t>Gads</t>
  </si>
  <si>
    <t>Kopējais ieslodzīto kopskaits</t>
  </si>
  <si>
    <t>Nepilngadīgo ieslodzīto kopskaits</t>
  </si>
  <si>
    <t>Ieslodzītie</t>
  </si>
  <si>
    <t>Apcietinātie</t>
  </si>
  <si>
    <t>Notiesātie</t>
  </si>
  <si>
    <t>Nodarbināto ieslodzīto skaits</t>
  </si>
  <si>
    <t>Viena notiesātā vidējais mēneša atalgojums</t>
  </si>
  <si>
    <t>Komersantu izveidotajās darba vietās</t>
  </si>
  <si>
    <t>Ieslodzījuma vietu saimnieciskajā apkalpē</t>
  </si>
  <si>
    <t>Kopā</t>
  </si>
  <si>
    <t>Izdevumi viena ieslodzītā uzturēšanai dienā 2024. gadā</t>
  </si>
  <si>
    <t>57.32 EUR</t>
  </si>
  <si>
    <t>Notiesāto sadalījums atbilstoši vecumam</t>
  </si>
  <si>
    <t>Vecums</t>
  </si>
  <si>
    <t>Skaits</t>
  </si>
  <si>
    <t>Procentuālais (%) sadalījums</t>
  </si>
  <si>
    <t>Līdz 18 gadiem</t>
  </si>
  <si>
    <t>No 18 gadiem līdz 21 gadam</t>
  </si>
  <si>
    <t>No 21 gada līdz 25 gadiem</t>
  </si>
  <si>
    <t>No 25 gadiem līdz 30 gadiem</t>
  </si>
  <si>
    <t>No 30 gadiem līdz 40 gadiem</t>
  </si>
  <si>
    <t>No 40 gadiem līdz 50 gadiem</t>
  </si>
  <si>
    <t>No 50 gadiem līdz 60 gadiem</t>
  </si>
  <si>
    <t>Vecāki par 60 gadiem</t>
  </si>
  <si>
    <t>Notiesāto sadalījums atbilstoši piespriestā brīvības atņemšanas soda termiņa ilgumam</t>
  </si>
  <si>
    <t>Soda termiņa ilgums</t>
  </si>
  <si>
    <t>Līdz 1 mēnesim</t>
  </si>
  <si>
    <t>No 1 mēneša līdz 3 mēnešiem ieskaitot</t>
  </si>
  <si>
    <t>Virs 3 mēnešiem līdz 6 mēnešiem ieskaitot</t>
  </si>
  <si>
    <t>Virs 1 gada līdz 3 gadiem ieskaitot</t>
  </si>
  <si>
    <t>Virs 3 gadiem līdz 5 gadiem ieskaitot</t>
  </si>
  <si>
    <t>Virs 5 gadiem līdz 10 gadiem ieskaitot</t>
  </si>
  <si>
    <t>Virs 10 gadiem līdz 20 gadiem ieskaitot</t>
  </si>
  <si>
    <t>Virs 20 gadiem līdz 25 gadiem</t>
  </si>
  <si>
    <t>Mūža ieslodzījums</t>
  </si>
  <si>
    <t>Virs 6 mēnešiem līdz 1 gadam ieskaitot</t>
  </si>
  <si>
    <t xml:space="preserve">Notiesāto skaits atbilstoši soda izciešanas reižu skaitam </t>
  </si>
  <si>
    <t>Soda izciešanas reižu skaits</t>
  </si>
  <si>
    <t>Pirmo reizi</t>
  </si>
  <si>
    <t>Otro  reizi</t>
  </si>
  <si>
    <t>Trešo reizi</t>
  </si>
  <si>
    <t>Ceturto reizi un vairāk</t>
  </si>
  <si>
    <t>Amatpersonas ar speciālajām dienesta pakāpēm (turpmāk - amatpersonas)</t>
  </si>
  <si>
    <t>Darbinieki uz līguma pamata (turpmāk - darbinieks)</t>
  </si>
  <si>
    <t>Vispārējā valsts civildienesta ierēdņi (turpmāk - ierēdnis)</t>
  </si>
  <si>
    <t>Amatpersonas</t>
  </si>
  <si>
    <t>Darbinieki</t>
  </si>
  <si>
    <t>Ierēdņi</t>
  </si>
  <si>
    <t>Personāla sadalījums pēc dzimuma</t>
  </si>
  <si>
    <t>Sievietes</t>
  </si>
  <si>
    <t>Vīrieši</t>
  </si>
  <si>
    <t>Faktiskais 2024. gadā vidējais amatpersonu, darbinieku un ierēdņu skaits</t>
  </si>
  <si>
    <t>Personāla sadalījums pēc izglītības</t>
  </si>
  <si>
    <t>Personāla sadalījums pēc vecuma</t>
  </si>
  <si>
    <t>Pēc amata vietām</t>
  </si>
  <si>
    <t>Faktiski aizpildītas vietas</t>
  </si>
  <si>
    <t>Vakantās vietas</t>
  </si>
  <si>
    <t>Faktiskais personāla skaits</t>
  </si>
  <si>
    <t>Augstākā izglītība</t>
  </si>
  <si>
    <t>Vidējā profesionālā izglītība</t>
  </si>
  <si>
    <t>Vidējā vispārējā izglītība</t>
  </si>
  <si>
    <t>Nepabeigta vidējā izglītība</t>
  </si>
  <si>
    <t>Līdz 30 gadiem</t>
  </si>
  <si>
    <t>No 31 gada līdz 45 gadiem</t>
  </si>
  <si>
    <t>No 46 gadiem līdz 50 gadiem</t>
  </si>
  <si>
    <t>No 51 gada līdz 55 gadiem</t>
  </si>
  <si>
    <t>Vecāki par 55 gadiem</t>
  </si>
  <si>
    <t>Virsnieki</t>
  </si>
  <si>
    <t>Instruktori</t>
  </si>
  <si>
    <t xml:space="preserve">2024. gada 31. decembrī Ieslodzījuma vietu pārvaldē amata vietas 
pēc amatu saraksta </t>
  </si>
  <si>
    <t>Amatpersonu sadalījums pēc izdienas stāža</t>
  </si>
  <si>
    <t>Līdz 2 gadiem</t>
  </si>
  <si>
    <t>No 2 gadiem līdz 5 gadiem</t>
  </si>
  <si>
    <t>No 5 gadiem līdz 10 gadiem</t>
  </si>
  <si>
    <t>No 10 gadiem līdz 15 gadiem</t>
  </si>
  <si>
    <t>No 15 gadiem līdz 20 gadiem</t>
  </si>
  <si>
    <t>No 20 gadiem līdz 25 gadiem</t>
  </si>
  <si>
    <t>Virs 25 gadiem</t>
  </si>
  <si>
    <t>Saturs</t>
  </si>
  <si>
    <t>KOPĀ</t>
  </si>
  <si>
    <t>Slēgtā cietumā</t>
  </si>
  <si>
    <t>Atklātā cietumā</t>
  </si>
  <si>
    <t>Audzināšanas iestādē nepilngadīgajiem</t>
  </si>
  <si>
    <t>vīrieši</t>
  </si>
  <si>
    <t>sievietes</t>
  </si>
  <si>
    <t>jaunieši</t>
  </si>
  <si>
    <t>jaunietes</t>
  </si>
  <si>
    <t>Notiesāto skaits</t>
  </si>
  <si>
    <t>71.p. – 79.p. (noziegumi pret cilvēci, mieru kara noziegumi, genocīds)</t>
  </si>
  <si>
    <r>
      <t>80.p. – 95</t>
    </r>
    <r>
      <rPr>
        <vertAlign val="superscript"/>
        <sz val="12"/>
        <color theme="1"/>
        <rFont val="Times New Roman"/>
        <family val="1"/>
        <charset val="186"/>
      </rPr>
      <t>1</t>
    </r>
    <r>
      <rPr>
        <sz val="12"/>
        <color theme="1"/>
        <rFont val="Times New Roman"/>
        <family val="1"/>
        <charset val="186"/>
      </rPr>
      <t>.p. (noziegumi pret valsti)</t>
    </r>
  </si>
  <si>
    <t>96.p. – 106.p. (noziedzīgi nodarījumi pret dabas vidi)</t>
  </si>
  <si>
    <t>107.p. (meža dedzināšana)</t>
  </si>
  <si>
    <t>108.p. (meža iznīcināšana un bojāšana aiz neuzmanības)</t>
  </si>
  <si>
    <t>109.p. (patvaļīga koku ciršana un bojāšana)</t>
  </si>
  <si>
    <t>110.p. (patvaļīga zvejošana un ūdensdzīvnieku iegūšana)</t>
  </si>
  <si>
    <t>111.p.</t>
  </si>
  <si>
    <t>112.p. (nelikumīgas medības)</t>
  </si>
  <si>
    <r>
      <t>113.p. – 115</t>
    </r>
    <r>
      <rPr>
        <vertAlign val="superscript"/>
        <sz val="12"/>
        <color theme="1"/>
        <rFont val="Times New Roman"/>
        <family val="1"/>
        <charset val="186"/>
      </rPr>
      <t>1</t>
    </r>
    <r>
      <rPr>
        <sz val="12"/>
        <color theme="1"/>
        <rFont val="Times New Roman"/>
        <family val="1"/>
        <charset val="186"/>
      </rPr>
      <t>.p.</t>
    </r>
  </si>
  <si>
    <t>116.p. (slepkavība)</t>
  </si>
  <si>
    <t>117.p. (slepkavība pastiprinošos apstākļos)</t>
  </si>
  <si>
    <t>118.p. (slepkavība sevišķi pastiprinošos apstākļos)</t>
  </si>
  <si>
    <t>119.p. (jaundzimušā bērna slepkavība)</t>
  </si>
  <si>
    <t>120.p. (slepkavība, kas izdarīta stipra psihiska uzbudinājuma stāvoklī</t>
  </si>
  <si>
    <t>121.p. (slepkavība, pārkāpjot nepieciešamās aizstāvēšanās robežas)</t>
  </si>
  <si>
    <t>122.p. (slepkavība, pārkāpjot personas aizturēšanas nosacījumus)</t>
  </si>
  <si>
    <t>123.p. (nonāvēšana aiz neuzmanības)</t>
  </si>
  <si>
    <t>124.p. (novešana līdz pašnāvībai)</t>
  </si>
  <si>
    <t>Noziedzīgi nodarījumi pret personas veselību</t>
  </si>
  <si>
    <t>125.p. (tīšs smags miesas bojājums)</t>
  </si>
  <si>
    <t>126.p. (tīšs vidēja smaguma miesas bojājums</t>
  </si>
  <si>
    <t>127.p.</t>
  </si>
  <si>
    <t>128.p.</t>
  </si>
  <si>
    <t>129.p.</t>
  </si>
  <si>
    <t>130.p. (tīšs viegls miesas bojājums)</t>
  </si>
  <si>
    <r>
      <t>130</t>
    </r>
    <r>
      <rPr>
        <vertAlign val="superscript"/>
        <sz val="12"/>
        <color theme="1"/>
        <rFont val="Times New Roman"/>
        <family val="1"/>
        <charset val="186"/>
      </rPr>
      <t>1</t>
    </r>
    <r>
      <rPr>
        <sz val="12"/>
        <color theme="1"/>
        <rFont val="Times New Roman"/>
        <family val="1"/>
        <charset val="186"/>
      </rPr>
      <t>.p. (spīdzināšana)</t>
    </r>
  </si>
  <si>
    <t>131.p. (miesas bojājums aiz neuzmanības)</t>
  </si>
  <si>
    <t xml:space="preserve">132.p. </t>
  </si>
  <si>
    <t>133.p. – 134.p.</t>
  </si>
  <si>
    <t>135.p. – 136.p.</t>
  </si>
  <si>
    <t>137.p. – 138.p.</t>
  </si>
  <si>
    <t>139.p.</t>
  </si>
  <si>
    <t>140.p. – 142.p.</t>
  </si>
  <si>
    <t>Noziedzīgi nodarījumi pret personas pamattiesībām un pamatbrīvībām</t>
  </si>
  <si>
    <t>143.p. (personas dzīvokļa neaizskaramības pārkāpšana)</t>
  </si>
  <si>
    <t>144.p.</t>
  </si>
  <si>
    <t>145.p.</t>
  </si>
  <si>
    <t>146.p.</t>
  </si>
  <si>
    <t>147.p. – 150.p.</t>
  </si>
  <si>
    <t>Noziedzīgi nodarījumi pret personas brīvību, godu un cieņu</t>
  </si>
  <si>
    <t>152.p. (nelikumīga brīvības atņemšana)</t>
  </si>
  <si>
    <t>153.p. (personas nolaupīšana)</t>
  </si>
  <si>
    <t>154.p. (ķīlnieku sagrābšana)</t>
  </si>
  <si>
    <r>
      <t>154</t>
    </r>
    <r>
      <rPr>
        <vertAlign val="superscript"/>
        <sz val="12"/>
        <color theme="1"/>
        <rFont val="Times New Roman"/>
        <family val="1"/>
        <charset val="186"/>
      </rPr>
      <t>1</t>
    </r>
    <r>
      <rPr>
        <sz val="12"/>
        <color theme="1"/>
        <rFont val="Times New Roman"/>
        <family val="1"/>
        <charset val="186"/>
      </rPr>
      <t>.p. (cilvēku tirdzniecība)</t>
    </r>
  </si>
  <si>
    <t>155.p. (nelikumīga ievietošana psihiatriskajā slimnīcā)</t>
  </si>
  <si>
    <t>157.p. (neslavas celšana)</t>
  </si>
  <si>
    <t>Noziedzīgi nodarījumi pret tikumību un dzimumneaizskaramību</t>
  </si>
  <si>
    <t xml:space="preserve">159.p. (izvarošana) </t>
  </si>
  <si>
    <t>160.p. (seksuāla vardarbība)</t>
  </si>
  <si>
    <t>161.p. (seksuāla rakstura darbības ar personu, kura nav sasniegusi sešpadsmit gadu vecumu)</t>
  </si>
  <si>
    <t>162.p. (pavešana netiklībā)</t>
  </si>
  <si>
    <r>
      <t>162</t>
    </r>
    <r>
      <rPr>
        <vertAlign val="superscript"/>
        <sz val="12"/>
        <color theme="1"/>
        <rFont val="Times New Roman"/>
        <family val="1"/>
        <charset val="186"/>
      </rPr>
      <t>1</t>
    </r>
    <r>
      <rPr>
        <sz val="12"/>
        <color theme="1"/>
        <rFont val="Times New Roman"/>
        <family val="1"/>
        <charset val="186"/>
      </rPr>
      <t>.p.(pamudināšana iesaistīties seksuālās darbībās)</t>
    </r>
  </si>
  <si>
    <r>
      <t>163</t>
    </r>
    <r>
      <rPr>
        <vertAlign val="superscript"/>
        <sz val="12"/>
        <color theme="1"/>
        <rFont val="Times New Roman"/>
        <family val="1"/>
        <charset val="186"/>
      </rPr>
      <t>1</t>
    </r>
    <r>
      <rPr>
        <sz val="12"/>
        <color theme="1"/>
        <rFont val="Times New Roman"/>
        <family val="1"/>
        <charset val="186"/>
      </rPr>
      <t>.p. (Bordeļa izveidošana, uzturēšana, vadīšana un finansēšana)</t>
    </r>
  </si>
  <si>
    <t>164.p. (personas iesaistīšana prostitūcijas izmantošana)</t>
  </si>
  <si>
    <t>165.p. (sutenerisms)</t>
  </si>
  <si>
    <r>
      <t>165</t>
    </r>
    <r>
      <rPr>
        <vertAlign val="superscript"/>
        <sz val="12"/>
        <color theme="1"/>
        <rFont val="Times New Roman"/>
        <family val="1"/>
        <charset val="186"/>
      </rPr>
      <t>1</t>
    </r>
    <r>
      <rPr>
        <sz val="12"/>
        <color theme="1"/>
        <rFont val="Times New Roman"/>
        <family val="1"/>
        <charset val="186"/>
      </rPr>
      <t>.p. (personas nosūtīšana seksuālai izmantošanai)</t>
    </r>
  </si>
  <si>
    <t>166.p.</t>
  </si>
  <si>
    <t>Noziedzīgi nodarījumi pret ģimeni un nepilngadīgajiem</t>
  </si>
  <si>
    <t>167.p.</t>
  </si>
  <si>
    <r>
      <t>168.p. – 168</t>
    </r>
    <r>
      <rPr>
        <vertAlign val="superscript"/>
        <sz val="12"/>
        <color theme="1"/>
        <rFont val="Times New Roman"/>
        <family val="1"/>
        <charset val="186"/>
      </rPr>
      <t>1</t>
    </r>
    <r>
      <rPr>
        <sz val="12"/>
        <color theme="1"/>
        <rFont val="Times New Roman"/>
        <family val="1"/>
        <charset val="186"/>
      </rPr>
      <t>.p.</t>
    </r>
  </si>
  <si>
    <t>169.p.</t>
  </si>
  <si>
    <r>
      <t>169</t>
    </r>
    <r>
      <rPr>
        <vertAlign val="superscript"/>
        <sz val="12"/>
        <color theme="1"/>
        <rFont val="Times New Roman"/>
        <family val="1"/>
        <charset val="186"/>
      </rPr>
      <t>1</t>
    </r>
    <r>
      <rPr>
        <sz val="12"/>
        <color theme="1"/>
        <rFont val="Times New Roman"/>
        <family val="1"/>
        <charset val="186"/>
      </rPr>
      <t>.p. (nelikumīgas darbības adopcijas kārtošanā)</t>
    </r>
  </si>
  <si>
    <t>170.p. (izvairīšanās no uzturēšanas)</t>
  </si>
  <si>
    <t>171.p.</t>
  </si>
  <si>
    <t>172.p. (nepilngadīgā iesaistīšana noziedzīgā nodarījumā)</t>
  </si>
  <si>
    <t>173.p.</t>
  </si>
  <si>
    <t>Noziedzīgi nodarījumi pret īpašumu</t>
  </si>
  <si>
    <t>175.p. (zādzība)</t>
  </si>
  <si>
    <t>176.p. (laupīšana)</t>
  </si>
  <si>
    <t>177.p. (krāpšana)</t>
  </si>
  <si>
    <r>
      <t>177</t>
    </r>
    <r>
      <rPr>
        <vertAlign val="superscript"/>
        <sz val="12"/>
        <color theme="1"/>
        <rFont val="Times New Roman"/>
        <family val="1"/>
        <charset val="186"/>
      </rPr>
      <t>1</t>
    </r>
    <r>
      <rPr>
        <sz val="12"/>
        <color theme="1"/>
        <rFont val="Times New Roman"/>
        <family val="1"/>
        <charset val="186"/>
      </rPr>
      <t>.p. (krāpšana automatizētā datu apstrādes sistēmā)</t>
    </r>
  </si>
  <si>
    <t>178.p.</t>
  </si>
  <si>
    <t>179.p. (piesavināšanās)</t>
  </si>
  <si>
    <t>180.p. (zādzība, krāpšana, piesavināšanās nelielā apmērā)</t>
  </si>
  <si>
    <r>
      <t>182.p. – 182</t>
    </r>
    <r>
      <rPr>
        <vertAlign val="superscript"/>
        <sz val="12"/>
        <color theme="1"/>
        <rFont val="Times New Roman"/>
        <family val="1"/>
        <charset val="186"/>
      </rPr>
      <t xml:space="preserve">1 </t>
    </r>
    <r>
      <rPr>
        <sz val="12"/>
        <color theme="1"/>
        <rFont val="Times New Roman"/>
        <family val="1"/>
        <charset val="186"/>
      </rPr>
      <t>(elektroenerģijas, siltumenerģijas un gāzes patvaļīga izmantošana)</t>
    </r>
  </si>
  <si>
    <t>183.p. (izspiešana)</t>
  </si>
  <si>
    <t>184.p. (izspiešana organizētā grupā)</t>
  </si>
  <si>
    <t>186.p. (mantas iznīcināšana un bojāšana aiz neuzmanības)</t>
  </si>
  <si>
    <t>187.p.  – 189.p.</t>
  </si>
  <si>
    <t>Noziedzīgi nodarījumi tautsaimniecībā</t>
  </si>
  <si>
    <t>190.p. (kontrabanda)</t>
  </si>
  <si>
    <r>
      <t>190</t>
    </r>
    <r>
      <rPr>
        <vertAlign val="superscript"/>
        <sz val="12"/>
        <color theme="1"/>
        <rFont val="Times New Roman"/>
        <family val="1"/>
        <charset val="186"/>
      </rPr>
      <t>1</t>
    </r>
    <r>
      <rPr>
        <sz val="12"/>
        <color theme="1"/>
        <rFont val="Times New Roman"/>
        <family val="1"/>
        <charset val="186"/>
      </rPr>
      <t>.p. (preču un vielu, kuru aprite ir aizliegta vai speciāli reglamentēta, pārvietošana pāri LR valsts robežai)</t>
    </r>
  </si>
  <si>
    <t>191.p.</t>
  </si>
  <si>
    <t>193.p. (nelikumīgas darbības ar finanšu instrumentiem un maksāšanas līdzekļiem)</t>
  </si>
  <si>
    <r>
      <t>193</t>
    </r>
    <r>
      <rPr>
        <vertAlign val="superscript"/>
        <sz val="12"/>
        <color theme="1"/>
        <rFont val="Times New Roman"/>
        <family val="1"/>
        <charset val="186"/>
      </rPr>
      <t>1</t>
    </r>
    <r>
      <rPr>
        <sz val="12"/>
        <color theme="1"/>
        <rFont val="Times New Roman"/>
        <family val="1"/>
        <charset val="186"/>
      </rPr>
      <t>.p. (Datu, programmatūras un iekārtu iegūšana, izgatavošana, izplatīšana, izmantošana un glabāšana nelikumīgām darbībām ar finanšu instrumentiem un maksāšanas līdzekļiem)</t>
    </r>
  </si>
  <si>
    <r>
      <t>194.p. – 194</t>
    </r>
    <r>
      <rPr>
        <vertAlign val="superscript"/>
        <sz val="12"/>
        <color theme="1"/>
        <rFont val="Times New Roman"/>
        <family val="1"/>
        <charset val="186"/>
      </rPr>
      <t>1</t>
    </r>
    <r>
      <rPr>
        <sz val="12"/>
        <color theme="1"/>
        <rFont val="Times New Roman"/>
        <family val="1"/>
        <charset val="186"/>
      </rPr>
      <t>.p. (neatļauta vērtspapīru izlaišana)</t>
    </r>
  </si>
  <si>
    <t>195.p. (noziedzīgi iegūtu līdzekļu legalizēšana)</t>
  </si>
  <si>
    <r>
      <t>195</t>
    </r>
    <r>
      <rPr>
        <vertAlign val="superscript"/>
        <sz val="12"/>
        <color theme="1"/>
        <rFont val="Times New Roman"/>
        <family val="1"/>
        <charset val="186"/>
      </rPr>
      <t>1</t>
    </r>
    <r>
      <rPr>
        <sz val="12"/>
        <color theme="1"/>
        <rFont val="Times New Roman"/>
        <family val="1"/>
        <charset val="186"/>
      </rPr>
      <t>.p. (apzināti nepatiesu ziņu sniegšana par līdzekļu piederību)</t>
    </r>
  </si>
  <si>
    <r>
      <t>195</t>
    </r>
    <r>
      <rPr>
        <vertAlign val="superscript"/>
        <sz val="12"/>
        <color theme="1"/>
        <rFont val="Times New Roman"/>
        <family val="1"/>
        <charset val="186"/>
      </rPr>
      <t>2</t>
    </r>
    <r>
      <rPr>
        <sz val="12"/>
        <color theme="1"/>
        <rFont val="Times New Roman"/>
        <family val="1"/>
        <charset val="186"/>
      </rPr>
      <t>.p. (izvairīšanās no skaidras naudas deklarēšanas)</t>
    </r>
  </si>
  <si>
    <t>196.p.</t>
  </si>
  <si>
    <t>197.p.</t>
  </si>
  <si>
    <r>
      <t xml:space="preserve">198.p. – 199.p. </t>
    </r>
    <r>
      <rPr>
        <i/>
        <u/>
        <sz val="12"/>
        <color theme="1"/>
        <rFont val="Times New Roman"/>
        <family val="1"/>
        <charset val="186"/>
      </rPr>
      <t>189.pants izslēgts ar 11.06.2020. likumu, kas stājas spēkā 06.07.2020.</t>
    </r>
  </si>
  <si>
    <t>200.p. – 208.p.</t>
  </si>
  <si>
    <t>210.p.</t>
  </si>
  <si>
    <r>
      <t>211.p. – 212</t>
    </r>
    <r>
      <rPr>
        <vertAlign val="superscript"/>
        <sz val="12"/>
        <color theme="1"/>
        <rFont val="Times New Roman"/>
        <family val="1"/>
        <charset val="186"/>
      </rPr>
      <t>1</t>
    </r>
    <r>
      <rPr>
        <sz val="12"/>
        <color theme="1"/>
        <rFont val="Times New Roman"/>
        <family val="1"/>
        <charset val="186"/>
      </rPr>
      <t>.p.</t>
    </r>
  </si>
  <si>
    <t>213.p. – 216.p.</t>
  </si>
  <si>
    <r>
      <t>217.p. – 217</t>
    </r>
    <r>
      <rPr>
        <vertAlign val="superscript"/>
        <sz val="12"/>
        <color theme="1"/>
        <rFont val="Times New Roman"/>
        <family val="1"/>
        <charset val="186"/>
      </rPr>
      <t>1</t>
    </r>
    <r>
      <rPr>
        <sz val="12"/>
        <color theme="1"/>
        <rFont val="Times New Roman"/>
        <family val="1"/>
        <charset val="186"/>
      </rPr>
      <t>.p.</t>
    </r>
  </si>
  <si>
    <t>218.p.</t>
  </si>
  <si>
    <t>219.p.</t>
  </si>
  <si>
    <t>220.p.</t>
  </si>
  <si>
    <r>
      <t>220</t>
    </r>
    <r>
      <rPr>
        <vertAlign val="superscript"/>
        <sz val="12"/>
        <color theme="1"/>
        <rFont val="Times New Roman"/>
        <family val="1"/>
        <charset val="186"/>
      </rPr>
      <t>1</t>
    </r>
    <r>
      <rPr>
        <sz val="12"/>
        <color theme="1"/>
        <rFont val="Times New Roman"/>
        <family val="1"/>
        <charset val="186"/>
      </rPr>
      <t>.p.</t>
    </r>
  </si>
  <si>
    <r>
      <t>221.p. – 221</t>
    </r>
    <r>
      <rPr>
        <vertAlign val="superscript"/>
        <sz val="12"/>
        <color theme="1"/>
        <rFont val="Times New Roman"/>
        <family val="1"/>
        <charset val="186"/>
      </rPr>
      <t>2</t>
    </r>
    <r>
      <rPr>
        <sz val="12"/>
        <color theme="1"/>
        <rFont val="Times New Roman"/>
        <family val="1"/>
        <charset val="186"/>
      </rPr>
      <t>.p.</t>
    </r>
  </si>
  <si>
    <t>222.p. – 223.p.</t>
  </si>
  <si>
    <t>Noziedzīgi nodarījumi pret vispārējo drošību un sabiedrisko kārtību</t>
  </si>
  <si>
    <t>224.p. (bandītisms)</t>
  </si>
  <si>
    <t>225.p. (masu nekārtības)</t>
  </si>
  <si>
    <t>226.p. – 227.p.</t>
  </si>
  <si>
    <t>228.p. (kapa un līķa apgānīšana)</t>
  </si>
  <si>
    <t>229.p. (kultūras pieminekļu iznīcināšana un bojāšana)</t>
  </si>
  <si>
    <t>230.p. (cietsirdīga izturēšanās pret dzīvniekiem)</t>
  </si>
  <si>
    <t>231.p. (huligānisms)</t>
  </si>
  <si>
    <r>
      <t>231</t>
    </r>
    <r>
      <rPr>
        <vertAlign val="superscript"/>
        <sz val="12"/>
        <color theme="1"/>
        <rFont val="Times New Roman"/>
        <family val="1"/>
        <charset val="186"/>
      </rPr>
      <t>1</t>
    </r>
    <r>
      <rPr>
        <sz val="12"/>
        <color theme="1"/>
        <rFont val="Times New Roman"/>
        <family val="1"/>
        <charset val="186"/>
      </rPr>
      <t>.p.</t>
    </r>
  </si>
  <si>
    <t>232.p.</t>
  </si>
  <si>
    <t>233.p. (šaujamieroču, ... neatļauta izgatavošana, remontēšana, iegādāšanās, glabāšana, nēsāšana, pārvadāšana, pārsūtīšana, realizēšana un realizēšanas noteikumu pārkāpšana)</t>
  </si>
  <si>
    <t>234.p. (gāzes pistoļu (revolveru) un to munīcijas neatļauta izgatavošana)</t>
  </si>
  <si>
    <t>236.p. (Šaujamieroču, šaujamieroču būtisko sastāvdaļu, šaujamieroču munīcijas, lielas enerģijas pneimatisko ieroču, sprāgstvielu un spridzināšanas ietaišu glabāšana, nēsāšana, pārvadāšana un pārsūtīšana, pārkāpjot normatīvos aktus)</t>
  </si>
  <si>
    <r>
      <t>237.p. – 237</t>
    </r>
    <r>
      <rPr>
        <vertAlign val="superscript"/>
        <sz val="12"/>
        <color theme="1"/>
        <rFont val="Times New Roman"/>
        <family val="1"/>
        <charset val="186"/>
      </rPr>
      <t>1</t>
    </r>
    <r>
      <rPr>
        <sz val="12"/>
        <color theme="1"/>
        <rFont val="Times New Roman"/>
        <family val="1"/>
        <charset val="186"/>
      </rPr>
      <t>.p.</t>
    </r>
  </si>
  <si>
    <t>238.p. – 240.p.</t>
  </si>
  <si>
    <t>241.p. – 245.p.</t>
  </si>
  <si>
    <t>246.p. – 247.p.</t>
  </si>
  <si>
    <t>248.p. (Indīgu un stipri iedarbīgu vielu neatļauta izgatavošana, iegādāšanās, glabāšana, realizēšana un pārsūtīšana)</t>
  </si>
  <si>
    <r>
      <t>248</t>
    </r>
    <r>
      <rPr>
        <vertAlign val="superscript"/>
        <sz val="12"/>
        <color theme="1"/>
        <rFont val="Times New Roman"/>
        <family val="1"/>
        <charset val="186"/>
      </rPr>
      <t>1</t>
    </r>
    <r>
      <rPr>
        <sz val="12"/>
        <color theme="1"/>
        <rFont val="Times New Roman"/>
        <family val="1"/>
        <charset val="186"/>
      </rPr>
      <t>.p.-248</t>
    </r>
    <r>
      <rPr>
        <vertAlign val="superscript"/>
        <sz val="12"/>
        <color theme="1"/>
        <rFont val="Times New Roman"/>
        <family val="1"/>
        <charset val="186"/>
      </rPr>
      <t>2</t>
    </r>
    <r>
      <rPr>
        <sz val="12"/>
        <color theme="1"/>
        <rFont val="Times New Roman"/>
        <family val="1"/>
        <charset val="186"/>
      </rPr>
      <t>.p.</t>
    </r>
  </si>
  <si>
    <t>249.p. (narkotisko un psihotropo vielu ražošanas, iegādāšanās, glabāšanas, uzskaites, izsniegšanas ,pārvadāšanas un pasūtīšanas noteikumu pārkāpšana)</t>
  </si>
  <si>
    <t>250.p. (narkotisko un psihotropo vielu neatļauta izsniegšana)</t>
  </si>
  <si>
    <t>251.p. (pamudināšana lietot narkotiskās un psihotropās vielas)</t>
  </si>
  <si>
    <t>252.p. (narkotisko un psihotropo vielu ievadīšana pret personas gribu)</t>
  </si>
  <si>
    <t>253.p. (narkotisko un psihotropo vielu neatļauta izgatavošana, iegādāšanās, glabāšana, pārvadāšana un  pārsūtīšana)</t>
  </si>
  <si>
    <r>
      <t>253</t>
    </r>
    <r>
      <rPr>
        <vertAlign val="superscript"/>
        <sz val="12"/>
        <color theme="1"/>
        <rFont val="Times New Roman"/>
        <family val="1"/>
        <charset val="186"/>
      </rPr>
      <t>1</t>
    </r>
    <r>
      <rPr>
        <sz val="12"/>
        <color theme="1"/>
        <rFont val="Times New Roman"/>
        <family val="1"/>
        <charset val="186"/>
      </rPr>
      <t>.p. (narkotisko un psihotropo vielu neatļauta izgatavošana, iegādāšanās, glabāšana, pārvadāšana un pārsūtīšana realizācijas nolūkā un neatļauta realizēšana)</t>
    </r>
  </si>
  <si>
    <r>
      <t>253</t>
    </r>
    <r>
      <rPr>
        <vertAlign val="superscript"/>
        <sz val="12"/>
        <color theme="1"/>
        <rFont val="Times New Roman"/>
        <family val="1"/>
        <charset val="186"/>
      </rPr>
      <t>2</t>
    </r>
    <r>
      <rPr>
        <sz val="12"/>
        <color theme="1"/>
        <rFont val="Times New Roman"/>
        <family val="1"/>
        <charset val="186"/>
      </rPr>
      <t>.p. (narkotisko un psihotropo vielu neatļauta iegādāšanās, glabāšana  un realizēšana nelielā apmērā un narkotisko un psihotropo vielu lietošana  bez ārsta nozīmējuma)</t>
    </r>
  </si>
  <si>
    <t>255.p.(narkotisko un psihotropo vielu neatļautai izgatavošanai paredzētu iekārtu un vielu (prekursoru) izgatavošana, iegādāšanās, glabāšana, pārvadāšana, pārsūtīšana un realizēšana)</t>
  </si>
  <si>
    <t>256.p.(narkotiskās vielas saturošu augu neatļauta sēšana un audzēšana)</t>
  </si>
  <si>
    <t>Noziedzīgi nodarījumi pret satiksmes drošību</t>
  </si>
  <si>
    <t>257.p. – 259.p.</t>
  </si>
  <si>
    <t>260.p.2.d., 3.d. (ceļu satiksmes noteikumu un transportlīdzekļa ekspluatācijas noteikumu pārkāpšana)</t>
  </si>
  <si>
    <t>262.p.1.d.(transportlīdzekļa vadīšana alkohola, narkotisko, psihotropo, toksisko vai citu apreibinošu vielu ietekmē)</t>
  </si>
  <si>
    <t>262.p.2.d.</t>
  </si>
  <si>
    <t xml:space="preserve">262.p.3.d., 4.d., 5.d. </t>
  </si>
  <si>
    <r>
      <t>262</t>
    </r>
    <r>
      <rPr>
        <vertAlign val="superscript"/>
        <sz val="12"/>
        <color theme="1"/>
        <rFont val="Times New Roman"/>
        <family val="1"/>
        <charset val="186"/>
      </rPr>
      <t>1</t>
    </r>
    <r>
      <rPr>
        <sz val="12"/>
        <color theme="1"/>
        <rFont val="Times New Roman"/>
        <family val="1"/>
        <charset val="186"/>
      </rPr>
      <t>.p. (atteikšanās no alkohola, narkotisko, psihotropo, toksisko un citu apreibinošu vielu ietekmes pārbaudes)</t>
    </r>
  </si>
  <si>
    <t>263.p.</t>
  </si>
  <si>
    <t>264.p.</t>
  </si>
  <si>
    <t>265.p. (transportlīdzekļa reģistrācijas dokumenta, agregāta un reģistrācijas numura zīmes nelikumīga izgatavošana, realizēšana …)</t>
  </si>
  <si>
    <t>266.p. – 268.p.</t>
  </si>
  <si>
    <t>Noziedzīgi nodarījumi pret pārvaldības kārtību</t>
  </si>
  <si>
    <t>Pēc vecuma</t>
  </si>
  <si>
    <t>Pilngadīgie</t>
  </si>
  <si>
    <t>Nepilngadīgie</t>
  </si>
  <si>
    <t>Ieslodzītie, kas sodīti ar brīvības atņemšanu uz visu mūžu</t>
  </si>
  <si>
    <t xml:space="preserve">Vīrieši </t>
  </si>
  <si>
    <t>Nepilngadīgas jaunietes</t>
  </si>
  <si>
    <t>Ieslodzīte</t>
  </si>
  <si>
    <t>Pēc dzimuma</t>
  </si>
  <si>
    <t>Pēc valstiskās piederības</t>
  </si>
  <si>
    <t>Ārzemnieki</t>
  </si>
  <si>
    <t>Latvijas valstspiederīgie</t>
  </si>
  <si>
    <t xml:space="preserve">Ieslodzīto īpatsvars 2025. gada 1. janvārī </t>
  </si>
  <si>
    <t>Jaunieši</t>
  </si>
  <si>
    <t>Jaunietes</t>
  </si>
  <si>
    <t>Informācija par pilsonību</t>
  </si>
  <si>
    <t>Latvijas Republikas pilsoņi</t>
  </si>
  <si>
    <t>Latvijas Republikas pastāvīgie iedzīvotāji</t>
  </si>
  <si>
    <t>t.sk. ES valstspiederīgie</t>
  </si>
  <si>
    <t>Ieslodzīto ārzemnieku skaits</t>
  </si>
  <si>
    <t>Notiesātie vīrieši</t>
  </si>
  <si>
    <t>Apcietinātie vīrieši</t>
  </si>
  <si>
    <t>Notiesātās sievietes</t>
  </si>
  <si>
    <t>Apcietinātās sievietes</t>
  </si>
  <si>
    <t>Notiesātie jaunieši (no 18 līdz 25 gadiem)</t>
  </si>
  <si>
    <t>Apcietinātie jaunieši (no 18 līdz 25 gadiem)</t>
  </si>
  <si>
    <t>Ieslodzīto izvietojums</t>
  </si>
  <si>
    <t>Izmeklēšanas cietumi</t>
  </si>
  <si>
    <t>Audzināšanas iestāde nepilngadīgajiem</t>
  </si>
  <si>
    <t>Atklātā cietuma nodaļas</t>
  </si>
  <si>
    <t>Slēgtie cietumi</t>
  </si>
  <si>
    <t>Nepilngadīgi jaunieši</t>
  </si>
  <si>
    <t>Nonāvēšana</t>
  </si>
  <si>
    <t>Pārskats par notiesāto skaitu, pārvietošanu un sastāvu 2024.gada 31.decembrī</t>
  </si>
  <si>
    <t>174.p. (cietsirdība un vardarbība pret nepilngadīgo</t>
  </si>
  <si>
    <t>185.p. (mantas tīša iznīcināšana un bojāšana)</t>
  </si>
  <si>
    <t>192.p. (viltotas naudas un valsts finanšu instrumentu izgat., izplatīšana, pārvadāšana, pārsūtīšana, iegādāšanās un glabāšana)</t>
  </si>
  <si>
    <r>
      <t>192</t>
    </r>
    <r>
      <rPr>
        <vertAlign val="superscript"/>
        <sz val="12"/>
        <color theme="1"/>
        <rFont val="Times New Roman"/>
        <family val="1"/>
        <charset val="186"/>
      </rPr>
      <t>1</t>
    </r>
    <r>
      <rPr>
        <sz val="12"/>
        <color theme="1"/>
        <rFont val="Times New Roman"/>
        <family val="1"/>
        <charset val="186"/>
      </rPr>
      <t>.p. (Naudas viltošanai pielāgotu iekārtu, program., datu un citu līdzekļu izgatavošana, iegādāšanās, glabāšana un izplatīšana)</t>
    </r>
  </si>
  <si>
    <r>
      <t>193</t>
    </r>
    <r>
      <rPr>
        <vertAlign val="superscript"/>
        <sz val="12"/>
        <color theme="1"/>
        <rFont val="Times New Roman"/>
        <family val="1"/>
        <charset val="186"/>
      </rPr>
      <t>2</t>
    </r>
    <r>
      <rPr>
        <sz val="12"/>
        <color theme="1"/>
        <rFont val="Times New Roman"/>
        <family val="1"/>
        <charset val="186"/>
      </rPr>
      <t>.p.(iekšējās info. nelikumīga izmantošana un manipulācijas finanšu tirgos)</t>
    </r>
  </si>
  <si>
    <r>
      <t>230</t>
    </r>
    <r>
      <rPr>
        <vertAlign val="superscript"/>
        <sz val="12"/>
        <color theme="1"/>
        <rFont val="Times New Roman"/>
        <family val="1"/>
        <charset val="186"/>
      </rPr>
      <t>1</t>
    </r>
    <r>
      <rPr>
        <sz val="12"/>
        <color theme="1"/>
        <rFont val="Times New Roman"/>
        <family val="1"/>
        <charset val="186"/>
      </rPr>
      <t>.p. (dzīvnieku turēšanas not. pārkāpšana)</t>
    </r>
  </si>
  <si>
    <r>
      <t>260.p.</t>
    </r>
    <r>
      <rPr>
        <b/>
        <sz val="12"/>
        <color theme="1"/>
        <rFont val="Times New Roman"/>
        <family val="1"/>
        <charset val="186"/>
      </rPr>
      <t>1.d.</t>
    </r>
    <r>
      <rPr>
        <sz val="12"/>
        <color theme="1"/>
        <rFont val="Times New Roman"/>
        <family val="1"/>
        <charset val="186"/>
      </rPr>
      <t>, (260.panta 1.d. izslēgta ar 11.06.2020. likumu, kas stājas spēkā 06.07.2020.) 11.d., (ceļu satiksmes noteikumu un transportlīdzekļa ekspluatācijas noteikumu pārkāpšana)</t>
    </r>
  </si>
  <si>
    <t>273.p.</t>
  </si>
  <si>
    <t>276.p. – 278.p.</t>
  </si>
  <si>
    <t>279.p. (patvarība)</t>
  </si>
  <si>
    <t>269.p. (uzbrukums varas pārstāvim un citai valsts amatpersonai)</t>
  </si>
  <si>
    <t>270.p. (pretošanās varas pārstāvim un citai valsts amatpersonai)</t>
  </si>
  <si>
    <t>274.p. (dokumenta, zīmoga un spiedoga nolaupīšana un iznīcināšana)</t>
  </si>
  <si>
    <t>275.p. (dokumenta, zīmoga un spiedoga viltošana un viltota dokumenta, zīmoga un spiedoga realizēšana un izmantošana)</t>
  </si>
  <si>
    <r>
      <t>272.p.,272</t>
    </r>
    <r>
      <rPr>
        <vertAlign val="superscript"/>
        <sz val="12"/>
        <color theme="1"/>
        <rFont val="Times New Roman"/>
        <family val="1"/>
        <charset val="186"/>
      </rPr>
      <t>1</t>
    </r>
    <r>
      <rPr>
        <sz val="12"/>
        <color theme="1"/>
        <rFont val="Times New Roman"/>
        <family val="1"/>
        <charset val="186"/>
      </rPr>
      <t>.p. (pieprasītās informācijas nesniegšana un nepatiesu ziņu sniegšana)</t>
    </r>
  </si>
  <si>
    <r>
      <t>275</t>
    </r>
    <r>
      <rPr>
        <vertAlign val="superscript"/>
        <sz val="12"/>
        <color theme="1"/>
        <rFont val="Times New Roman"/>
        <family val="1"/>
        <charset val="186"/>
      </rPr>
      <t>1</t>
    </r>
    <r>
      <rPr>
        <sz val="12"/>
        <color theme="1"/>
        <rFont val="Times New Roman"/>
        <family val="1"/>
        <charset val="186"/>
      </rPr>
      <t>.p.(personu apliecinoša dokumenta iegūšana, izmantojot citas personas datus)</t>
    </r>
  </si>
  <si>
    <r>
      <t>280.p. – 282</t>
    </r>
    <r>
      <rPr>
        <vertAlign val="superscript"/>
        <sz val="12"/>
        <color theme="1"/>
        <rFont val="Times New Roman"/>
        <family val="1"/>
        <charset val="186"/>
      </rPr>
      <t>2</t>
    </r>
    <r>
      <rPr>
        <sz val="12"/>
        <color theme="1"/>
        <rFont val="Times New Roman"/>
        <family val="1"/>
        <charset val="186"/>
      </rPr>
      <t>.p.</t>
    </r>
  </si>
  <si>
    <t>284.p. (valsts robežas nelikumīga šķērsošana</t>
  </si>
  <si>
    <r>
      <t>285</t>
    </r>
    <r>
      <rPr>
        <vertAlign val="superscript"/>
        <sz val="12"/>
        <color theme="1"/>
        <rFont val="Times New Roman"/>
        <family val="1"/>
        <charset val="186"/>
      </rPr>
      <t>1</t>
    </r>
    <r>
      <rPr>
        <sz val="12"/>
        <color theme="1"/>
        <rFont val="Times New Roman"/>
        <family val="1"/>
        <charset val="186"/>
      </rPr>
      <t>.p. – 285</t>
    </r>
    <r>
      <rPr>
        <vertAlign val="superscript"/>
        <sz val="12"/>
        <color theme="1"/>
        <rFont val="Times New Roman"/>
        <family val="1"/>
        <charset val="186"/>
      </rPr>
      <t>2</t>
    </r>
    <r>
      <rPr>
        <sz val="12"/>
        <color theme="1"/>
        <rFont val="Times New Roman"/>
        <family val="1"/>
        <charset val="186"/>
      </rPr>
      <t>.p.</t>
    </r>
  </si>
  <si>
    <r>
      <t>286.p. – 288</t>
    </r>
    <r>
      <rPr>
        <vertAlign val="superscript"/>
        <sz val="12"/>
        <color theme="1"/>
        <rFont val="Times New Roman"/>
        <family val="1"/>
        <charset val="186"/>
      </rPr>
      <t>4</t>
    </r>
    <r>
      <rPr>
        <sz val="12"/>
        <color theme="1"/>
        <rFont val="Times New Roman"/>
        <family val="1"/>
        <charset val="186"/>
      </rPr>
      <t>.p.</t>
    </r>
  </si>
  <si>
    <t>285.p. (personas nelikumīga pārvietošana pāri valsts robežai)</t>
  </si>
  <si>
    <t>Noziedzīgi nodarījumi pret jurisdikciju</t>
  </si>
  <si>
    <t>289.p. – 293.p.</t>
  </si>
  <si>
    <t>294.p. – 295.p.</t>
  </si>
  <si>
    <t>297.p.-302.p.</t>
  </si>
  <si>
    <t>306.p. – 308.p.</t>
  </si>
  <si>
    <t>296.p. (tiesas nolēmuma un prokurora priekšraksta par sodu neizpildīšana)</t>
  </si>
  <si>
    <t>304.p. (pirmstiesas kriminālprocesā iegūto ziņu izpaušana)</t>
  </si>
  <si>
    <t>305.p. (personu speciālās aizsardzības noteikumu pārkāpšana)</t>
  </si>
  <si>
    <t>309.p. (nelikumīga vielu un priekšmetu nodošana personām un saņemšana no personām, kuras ievietotas apcietinājuma vai ieslodzījuma vietās)</t>
  </si>
  <si>
    <t>310.p. (bēgšana no apcietinājuma un ieslodzījuma vietas)</t>
  </si>
  <si>
    <t>311.p. (uzbrukums ieslodzījuma vietā administrācijai un notiesātajiem)</t>
  </si>
  <si>
    <t>312.p. (izvairīšanās no tiesas piespriestā soda izciešanas)</t>
  </si>
  <si>
    <t>313.p. (iepriekš neapsolīta slēpšana)</t>
  </si>
  <si>
    <t>314.p. (noziedzīgā kārtā iegūtas mantas iegādāšanās un realizēšana)</t>
  </si>
  <si>
    <t>315.p. (neziņošana par noziegumu)</t>
  </si>
  <si>
    <t>Noziedzīgi nodarījumi valsts institūciju dienestā</t>
  </si>
  <si>
    <t>317.p. – 319.p.</t>
  </si>
  <si>
    <t>325.p. – 330.p.</t>
  </si>
  <si>
    <t>Noziedzīgi nodarījumi militārajā dienestā  KL 332.p.-356.p.</t>
  </si>
  <si>
    <t>320.p. (kukuļņemšana)</t>
  </si>
  <si>
    <t>321.p. (kukuļa piesavināšanās)</t>
  </si>
  <si>
    <t>322.p. (starpniecība kukuļošanā)</t>
  </si>
  <si>
    <t>323.p. (kukuļdošana)</t>
  </si>
  <si>
    <t>Papildsodi</t>
  </si>
  <si>
    <t>41.p. – naudas sods</t>
  </si>
  <si>
    <t>42.p. – mantas konfiskācija</t>
  </si>
  <si>
    <t xml:space="preserve">43.p. – izraidīšana no LR </t>
  </si>
  <si>
    <t>transportlīdzekļa vadīšanas tiesību atņemšana</t>
  </si>
  <si>
    <t>citi</t>
  </si>
  <si>
    <t>45.p. – policijas kontrole</t>
  </si>
  <si>
    <t>Notiesāto personu skaits, kuras izcieš sodu pēc vairākiem spriedumiem  (saskaņā ar KL 50.p.5.d., 51.p.)</t>
  </si>
  <si>
    <r>
      <t>45</t>
    </r>
    <r>
      <rPr>
        <vertAlign val="superscript"/>
        <sz val="12"/>
        <color theme="1"/>
        <rFont val="Times New Roman"/>
        <family val="1"/>
        <charset val="186"/>
      </rPr>
      <t>1</t>
    </r>
    <r>
      <rPr>
        <sz val="12"/>
        <color theme="1"/>
        <rFont val="Times New Roman"/>
        <family val="1"/>
        <charset val="186"/>
      </rPr>
      <t>.p.- probācijas uzraudzība</t>
    </r>
  </si>
  <si>
    <r>
      <t xml:space="preserve">44.p. – </t>
    </r>
    <r>
      <rPr>
        <b/>
        <sz val="12"/>
        <color theme="1"/>
        <rFont val="Times New Roman"/>
        <family val="1"/>
        <charset val="186"/>
      </rPr>
      <t>tiesību ierobežošana</t>
    </r>
    <r>
      <rPr>
        <sz val="12"/>
        <color theme="1"/>
        <rFont val="Times New Roman"/>
        <family val="1"/>
        <charset val="186"/>
      </rPr>
      <t xml:space="preserve"> – (kopā "transportlīdzekļa vadīšanas tiesību atņemšana" + "citi")  - </t>
    </r>
    <r>
      <rPr>
        <b/>
        <sz val="12"/>
        <color theme="1"/>
        <rFont val="Times New Roman"/>
        <family val="1"/>
        <charset val="186"/>
      </rPr>
      <t>no tiem:</t>
    </r>
  </si>
  <si>
    <t>mazāk par 1 mēnesi</t>
  </si>
  <si>
    <t>1 mēnesis līdz 3 mēnešiem ieskaitot</t>
  </si>
  <si>
    <t>virs 3 mēnešiem līdz 6 mēnešiem ieskaitot</t>
  </si>
  <si>
    <t>virs 6 mēnešiem līdz 1 gadam ieskaitot</t>
  </si>
  <si>
    <t>virs 1 gada līdz 3 gadiem ieskaitot</t>
  </si>
  <si>
    <t>virs 3 gadiem līdz 5 gadiem ieskaitot</t>
  </si>
  <si>
    <t>virs 5 gadiem līdz 10 gadiem ieskaitot</t>
  </si>
  <si>
    <t>virs 10 gadiem līdz 20 gadiem ieskaitot</t>
  </si>
  <si>
    <t>virs 20 gadiem līdz 25 gadiem</t>
  </si>
  <si>
    <t>mūža ieslodzījums</t>
  </si>
  <si>
    <t>Soda termiņš</t>
  </si>
  <si>
    <r>
      <t xml:space="preserve">Notiesāto skaits, kuriem </t>
    </r>
    <r>
      <rPr>
        <b/>
        <sz val="12"/>
        <color theme="1"/>
        <rFont val="Times New Roman"/>
        <family val="1"/>
        <charset val="186"/>
      </rPr>
      <t>nāves sods aizstāts</t>
    </r>
    <r>
      <rPr>
        <sz val="12"/>
        <color theme="1"/>
        <rFont val="Times New Roman"/>
        <family val="1"/>
        <charset val="186"/>
      </rPr>
      <t xml:space="preserve"> ar brīvības atņemšanu apžēlošanas kārtībā</t>
    </r>
  </si>
  <si>
    <t>pirmo reizi</t>
  </si>
  <si>
    <t>otro reizi</t>
  </si>
  <si>
    <t>trešo reizi</t>
  </si>
  <si>
    <t>ceturto reizi un vairāk</t>
  </si>
  <si>
    <t>līdz 18 gadiem</t>
  </si>
  <si>
    <t>no 18 gadiem līdz 21 gadam</t>
  </si>
  <si>
    <t xml:space="preserve">no 21 gada līdz 25 gadiem </t>
  </si>
  <si>
    <t>no 25 gadiem līdz 30 gadiem</t>
  </si>
  <si>
    <t xml:space="preserve">no 30 gadiem līdz 40 gadiem </t>
  </si>
  <si>
    <t xml:space="preserve">no 40 gadiem līdz 50 gadiem </t>
  </si>
  <si>
    <t xml:space="preserve">no 50 gadiem līdz 60 gadiem </t>
  </si>
  <si>
    <t>vecāki par 60 gadiem</t>
  </si>
  <si>
    <t>LR pilsoņi</t>
  </si>
  <si>
    <t>LR nepilsoņi</t>
  </si>
  <si>
    <t xml:space="preserve">Ārzemnieki </t>
  </si>
  <si>
    <t>Pilsonība</t>
  </si>
  <si>
    <t>Izcieš b/a sodu</t>
  </si>
  <si>
    <t>t.sk.</t>
  </si>
  <si>
    <t>ES valstspiederīgie</t>
  </si>
  <si>
    <t>Notiesāto skaits, kuriem ar tiesas spriedumu piemērots KL 70.pants „Medicīniska rakstura piespiedu līdzekļu noteikšana personām, kas ir ierobežotas pieskaitāmības stāvoklī”</t>
  </si>
  <si>
    <t>Apcietināto un notiesāto (notiesātās personas, kuras atrodas izmeklēšanas cietumā saskaņā ar Latvijas Sodu izpildes kodeksa 16.pantu un 20.pantu un notiesātās personas, kuras jāpārvieto uz brīvības atņemšanas iestādēm un tranzīta konvojējamās personas) skaits 2025.gada 1. janvārī</t>
  </si>
  <si>
    <t>% no kopējā skaita</t>
  </si>
  <si>
    <t>Notiesāto skaits ar īpašām vajadzībām</t>
  </si>
  <si>
    <t>I invaliditātes grupa</t>
  </si>
  <si>
    <t>II invaliditātes grupa</t>
  </si>
  <si>
    <t>III invaliditātes grupa</t>
  </si>
  <si>
    <t>102.56 EUR</t>
  </si>
  <si>
    <t>221.10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</si>
</sst>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vertAlign val="superscript"/>
      <sz val="12"/>
      <color theme="1"/>
      <name val="Times New Roman"/>
      <family val="1"/>
      <charset val="186"/>
    </font>
    <font>
      <b/>
      <i/>
      <sz val="12"/>
      <color theme="1"/>
      <name val="Times New Roman"/>
      <family val="1"/>
      <charset val="186"/>
    </font>
    <font>
      <sz val="12"/>
      <color theme="1"/>
      <name val="Aptos Narrow"/>
      <family val="2"/>
      <charset val="186"/>
      <scheme val="minor"/>
    </font>
    <font>
      <i/>
      <u/>
      <sz val="12"/>
      <color theme="1"/>
      <name val="Times New Roman"/>
      <family val="1"/>
      <charset val="186"/>
    </font>
    <font>
      <sz val="10"/>
      <color theme="1"/>
      <name val="Times New Roman"/>
      <family val="1"/>
      <charset val="186"/>
    </font>
    <font>
      <i/>
      <sz val="12"/>
      <color theme="1"/>
      <name val="Times New Roman"/>
      <family val="1"/>
      <charset val="186"/>
    </font>
    <font>
      <b/>
      <sz val="11"/>
      <color theme="1"/>
      <name val="Times New Roman"/>
      <family val="1"/>
      <charset val="186"/>
    </font>
  </fonts>
  <fills count="2">
    <fill>
      <patternFill patternType="none"/>
    </fill>
    <fill>
      <patternFill patternType="gray125"/>
    </fill>
  </fills>
  <borders count="91">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indexed="64"/>
      </right>
      <top style="medium">
        <color indexed="64"/>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right style="medium">
        <color indexed="64"/>
      </right>
      <top style="medium">
        <color rgb="FF000000"/>
      </top>
      <bottom/>
      <diagonal/>
    </border>
    <border>
      <left style="medium">
        <color indexed="64"/>
      </left>
      <right/>
      <top style="medium">
        <color indexed="64"/>
      </top>
      <bottom style="medium">
        <color rgb="FF000000"/>
      </bottom>
      <diagonal/>
    </border>
    <border>
      <left style="medium">
        <color indexed="64"/>
      </left>
      <right/>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269">
    <xf numFmtId="0" fontId="0" fillId="0" borderId="0" xfId="0"/>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9" xfId="0" applyFont="1" applyBorder="1" applyAlignment="1">
      <alignment horizontal="center"/>
    </xf>
    <xf numFmtId="0" fontId="1" fillId="0" borderId="17" xfId="0" applyFont="1" applyBorder="1" applyAlignment="1">
      <alignment horizontal="center"/>
    </xf>
    <xf numFmtId="0" fontId="1" fillId="0" borderId="20" xfId="0" applyFont="1" applyBorder="1" applyAlignment="1">
      <alignment horizontal="center"/>
    </xf>
    <xf numFmtId="0" fontId="1" fillId="0" borderId="16" xfId="0" applyFont="1" applyBorder="1" applyAlignment="1">
      <alignment horizontal="center"/>
    </xf>
    <xf numFmtId="0" fontId="1" fillId="0" borderId="18" xfId="0" applyFont="1" applyBorder="1" applyAlignment="1">
      <alignment horizontal="center"/>
    </xf>
    <xf numFmtId="0" fontId="1" fillId="0" borderId="2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2" fillId="0" borderId="32" xfId="0" applyFont="1" applyBorder="1" applyAlignment="1">
      <alignment horizontal="center" vertical="center" wrapText="1"/>
    </xf>
    <xf numFmtId="0" fontId="2" fillId="0" borderId="8" xfId="0" applyFont="1" applyBorder="1" applyAlignment="1">
      <alignment horizontal="center" vertical="center" wrapText="1"/>
    </xf>
    <xf numFmtId="0" fontId="1" fillId="0" borderId="33" xfId="0" applyFont="1" applyBorder="1" applyAlignment="1">
      <alignment horizontal="center" vertical="center"/>
    </xf>
    <xf numFmtId="0" fontId="2" fillId="0" borderId="8" xfId="0" applyFont="1" applyBorder="1" applyAlignment="1">
      <alignment horizontal="center" vertical="center"/>
    </xf>
    <xf numFmtId="0" fontId="3" fillId="0" borderId="8" xfId="0" applyFont="1" applyBorder="1" applyAlignment="1">
      <alignment horizontal="center" vertical="center" wrapText="1"/>
    </xf>
    <xf numFmtId="0" fontId="2" fillId="0" borderId="8" xfId="0" applyFont="1" applyBorder="1" applyAlignment="1">
      <alignment horizontal="center" vertical="top" wrapText="1"/>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1" fillId="0" borderId="17" xfId="0" applyFont="1" applyBorder="1" applyAlignment="1">
      <alignment horizontal="center" vertical="center" wrapText="1"/>
    </xf>
    <xf numFmtId="2" fontId="1" fillId="0" borderId="17" xfId="0" applyNumberFormat="1" applyFont="1" applyBorder="1" applyAlignment="1">
      <alignment horizontal="center" vertical="center"/>
    </xf>
    <xf numFmtId="0" fontId="1" fillId="0" borderId="0" xfId="0" applyFont="1"/>
    <xf numFmtId="2" fontId="0" fillId="0" borderId="0" xfId="0" applyNumberFormat="1"/>
    <xf numFmtId="0" fontId="1" fillId="0" borderId="0" xfId="0" applyFont="1" applyAlignment="1">
      <alignment horizontal="center" vertical="center"/>
    </xf>
    <xf numFmtId="0" fontId="4" fillId="0" borderId="17" xfId="0" applyFont="1" applyBorder="1" applyAlignment="1">
      <alignment horizontal="center"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15" xfId="0" applyFont="1" applyBorder="1" applyAlignment="1">
      <alignment vertical="center" wrapText="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2" fillId="0" borderId="6" xfId="0" applyFont="1" applyBorder="1" applyAlignment="1">
      <alignment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3" fillId="0" borderId="4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43" xfId="0" applyFont="1" applyBorder="1" applyAlignment="1">
      <alignment horizontal="center" vertical="center" wrapText="1"/>
    </xf>
    <xf numFmtId="0" fontId="4" fillId="0" borderId="6" xfId="0" applyFont="1" applyBorder="1" applyAlignment="1">
      <alignment horizontal="center" vertical="center" wrapText="1"/>
    </xf>
    <xf numFmtId="0" fontId="3" fillId="0" borderId="45" xfId="0" applyFont="1" applyBorder="1" applyAlignment="1">
      <alignment horizontal="center" vertical="center" wrapText="1"/>
    </xf>
    <xf numFmtId="0" fontId="1" fillId="0" borderId="55" xfId="0" applyFont="1" applyBorder="1" applyAlignment="1">
      <alignment horizontal="center" vertical="center"/>
    </xf>
    <xf numFmtId="0" fontId="1" fillId="0" borderId="52"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2" fillId="0" borderId="55" xfId="0" applyFont="1" applyBorder="1" applyAlignment="1">
      <alignment horizontal="center" vertical="center" wrapText="1"/>
    </xf>
    <xf numFmtId="0" fontId="1" fillId="0" borderId="62" xfId="0" applyFont="1" applyBorder="1" applyAlignment="1">
      <alignment horizontal="center" vertical="center"/>
    </xf>
    <xf numFmtId="0" fontId="2" fillId="0" borderId="38" xfId="0" applyFont="1" applyBorder="1" applyAlignment="1">
      <alignment horizontal="center" vertical="center" wrapText="1"/>
    </xf>
    <xf numFmtId="0" fontId="1" fillId="0" borderId="63" xfId="0" applyFont="1" applyBorder="1" applyAlignment="1">
      <alignment horizontal="center" vertical="center"/>
    </xf>
    <xf numFmtId="0" fontId="1" fillId="0" borderId="51" xfId="0" applyFont="1" applyBorder="1" applyAlignment="1">
      <alignment horizontal="center" vertical="center"/>
    </xf>
    <xf numFmtId="0" fontId="2" fillId="0" borderId="13" xfId="0" applyFont="1" applyBorder="1" applyAlignment="1">
      <alignment horizontal="center"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 fillId="0" borderId="19" xfId="0" applyFont="1" applyBorder="1" applyAlignment="1">
      <alignment horizontal="center" vertical="center" wrapText="1"/>
    </xf>
    <xf numFmtId="0" fontId="2" fillId="0" borderId="0" xfId="0" applyFont="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1" fillId="0" borderId="0" xfId="0" applyFont="1" applyAlignment="1">
      <alignment vertical="center" wrapText="1"/>
    </xf>
    <xf numFmtId="0" fontId="9" fillId="0" borderId="0" xfId="0" applyFont="1" applyAlignment="1">
      <alignment vertical="center" wrapText="1"/>
    </xf>
    <xf numFmtId="0" fontId="1" fillId="0" borderId="4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46" xfId="0" applyFont="1" applyBorder="1" applyAlignment="1">
      <alignment horizontal="center" vertical="center" wrapText="1"/>
    </xf>
    <xf numFmtId="0" fontId="7" fillId="0" borderId="0" xfId="0" applyFont="1"/>
    <xf numFmtId="0" fontId="1" fillId="0" borderId="37" xfId="0" applyFont="1" applyBorder="1" applyAlignment="1">
      <alignment horizontal="justify" vertical="center" wrapText="1"/>
    </xf>
    <xf numFmtId="0" fontId="4" fillId="0" borderId="45" xfId="0" applyFont="1" applyBorder="1" applyAlignment="1">
      <alignment horizontal="center" vertical="center" wrapText="1"/>
    </xf>
    <xf numFmtId="0" fontId="1" fillId="0" borderId="85" xfId="0" applyFont="1" applyBorder="1" applyAlignment="1">
      <alignment horizontal="justify" vertical="center" wrapText="1"/>
    </xf>
    <xf numFmtId="0" fontId="3"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1" fillId="0" borderId="65" xfId="0" applyFont="1" applyBorder="1" applyAlignment="1">
      <alignment horizontal="justify" vertical="center" wrapText="1"/>
    </xf>
    <xf numFmtId="0" fontId="4" fillId="0" borderId="69" xfId="0" applyFont="1" applyBorder="1" applyAlignment="1">
      <alignment horizontal="center" vertical="center" wrapText="1"/>
    </xf>
    <xf numFmtId="0" fontId="4" fillId="0" borderId="66" xfId="0" applyFont="1" applyBorder="1" applyAlignment="1">
      <alignment horizontal="center" vertical="center" wrapText="1"/>
    </xf>
    <xf numFmtId="0" fontId="3"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 fillId="0" borderId="35" xfId="0" applyFont="1" applyBorder="1" applyAlignment="1">
      <alignment vertical="center" wrapText="1"/>
    </xf>
    <xf numFmtId="0" fontId="1" fillId="0" borderId="84" xfId="0" applyFont="1" applyBorder="1" applyAlignment="1">
      <alignment vertical="center" wrapText="1"/>
    </xf>
    <xf numFmtId="0" fontId="1" fillId="0" borderId="86" xfId="0" applyFont="1" applyBorder="1" applyAlignment="1">
      <alignment vertical="center" wrapText="1"/>
    </xf>
    <xf numFmtId="0" fontId="1" fillId="0" borderId="35" xfId="0" applyFont="1" applyBorder="1" applyAlignment="1">
      <alignment horizontal="justify" vertical="center" wrapText="1"/>
    </xf>
    <xf numFmtId="0" fontId="2" fillId="0" borderId="46"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70"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67" xfId="0" applyFont="1" applyBorder="1" applyAlignment="1">
      <alignment horizontal="center" vertical="center" wrapText="1"/>
    </xf>
    <xf numFmtId="0" fontId="1" fillId="0" borderId="84"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85" xfId="0" applyFont="1" applyBorder="1" applyAlignment="1">
      <alignment horizontal="justify" vertical="top" wrapText="1"/>
    </xf>
    <xf numFmtId="0" fontId="1" fillId="0" borderId="85" xfId="0" applyFont="1" applyBorder="1" applyAlignment="1">
      <alignment vertical="center" wrapText="1"/>
    </xf>
    <xf numFmtId="0" fontId="1" fillId="0" borderId="85" xfId="0" applyFont="1" applyBorder="1" applyAlignment="1">
      <alignment horizontal="left" vertical="center" wrapText="1"/>
    </xf>
    <xf numFmtId="0" fontId="10" fillId="0" borderId="65" xfId="0" applyFont="1" applyBorder="1" applyAlignment="1">
      <alignment vertical="center" wrapText="1"/>
    </xf>
    <xf numFmtId="0" fontId="2" fillId="0" borderId="65" xfId="0" applyFont="1" applyBorder="1" applyAlignment="1">
      <alignment horizontal="justify" vertical="center" wrapText="1"/>
    </xf>
    <xf numFmtId="0" fontId="1" fillId="0" borderId="58" xfId="0" applyFont="1" applyBorder="1" applyAlignment="1">
      <alignment horizontal="justify" vertical="center" wrapText="1"/>
    </xf>
    <xf numFmtId="0" fontId="2" fillId="0" borderId="32" xfId="0" applyFont="1" applyBorder="1" applyAlignment="1">
      <alignment horizontal="center" vertical="center"/>
    </xf>
    <xf numFmtId="0" fontId="1" fillId="0" borderId="32" xfId="0" applyFont="1" applyBorder="1" applyAlignment="1">
      <alignment horizontal="center" vertical="center"/>
    </xf>
    <xf numFmtId="0" fontId="1" fillId="0" borderId="8" xfId="0" applyFont="1" applyBorder="1" applyAlignment="1">
      <alignment horizontal="justify" vertical="center" wrapText="1"/>
    </xf>
    <xf numFmtId="0" fontId="11" fillId="0" borderId="8" xfId="0" applyFont="1" applyBorder="1" applyAlignment="1">
      <alignment horizontal="right"/>
    </xf>
    <xf numFmtId="0" fontId="4" fillId="0" borderId="37" xfId="0" applyFont="1" applyBorder="1" applyAlignment="1">
      <alignment horizontal="justify" vertical="center" wrapText="1"/>
    </xf>
    <xf numFmtId="0" fontId="1" fillId="0" borderId="32" xfId="0" applyFont="1" applyBorder="1"/>
    <xf numFmtId="0" fontId="1" fillId="0" borderId="37" xfId="0" applyFont="1" applyBorder="1"/>
    <xf numFmtId="1" fontId="1" fillId="0" borderId="17" xfId="0" applyNumberFormat="1" applyFont="1" applyBorder="1" applyAlignment="1">
      <alignment horizontal="center" vertical="center"/>
    </xf>
    <xf numFmtId="1" fontId="1" fillId="0" borderId="11" xfId="0" applyNumberFormat="1" applyFont="1" applyBorder="1" applyAlignment="1">
      <alignment horizontal="center" vertical="center"/>
    </xf>
    <xf numFmtId="0" fontId="1" fillId="0" borderId="8" xfId="0" applyFont="1" applyBorder="1" applyAlignment="1">
      <alignment horizontal="center"/>
    </xf>
    <xf numFmtId="0" fontId="11" fillId="0" borderId="17" xfId="0" applyFont="1" applyBorder="1" applyAlignment="1">
      <alignment horizontal="center" wrapText="1"/>
    </xf>
    <xf numFmtId="0" fontId="1" fillId="0" borderId="17" xfId="0" applyFont="1" applyBorder="1"/>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9"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3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48" xfId="0" applyFont="1" applyBorder="1" applyAlignment="1">
      <alignment horizontal="center" vertical="center"/>
    </xf>
    <xf numFmtId="0" fontId="1" fillId="0" borderId="30" xfId="0" applyFont="1" applyBorder="1" applyAlignment="1">
      <alignment horizontal="center" vertical="center"/>
    </xf>
    <xf numFmtId="0" fontId="1" fillId="0" borderId="50" xfId="0" applyFont="1" applyBorder="1" applyAlignment="1">
      <alignment horizontal="center" vertical="center"/>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23" xfId="0" applyFont="1" applyBorder="1" applyAlignment="1">
      <alignment horizontal="center" vertical="center"/>
    </xf>
    <xf numFmtId="0" fontId="1" fillId="0" borderId="56"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2" xfId="0" applyFont="1" applyBorder="1" applyAlignment="1">
      <alignment horizontal="center" vertical="center"/>
    </xf>
    <xf numFmtId="0" fontId="2" fillId="0" borderId="20" xfId="0" applyFont="1" applyBorder="1" applyAlignment="1">
      <alignment horizontal="center" vertical="center"/>
    </xf>
    <xf numFmtId="0" fontId="2" fillId="0" borderId="36" xfId="0" applyFont="1" applyBorder="1" applyAlignment="1">
      <alignment horizontal="center" vertical="center" wrapText="1"/>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2" fillId="0" borderId="35" xfId="0" applyFont="1" applyBorder="1" applyAlignment="1">
      <alignment horizontal="left" vertical="center" wrapText="1"/>
    </xf>
    <xf numFmtId="0" fontId="2" fillId="0" borderId="7" xfId="0" applyFont="1" applyBorder="1" applyAlignment="1">
      <alignment horizontal="left" vertical="center" wrapText="1"/>
    </xf>
    <xf numFmtId="0" fontId="1" fillId="0" borderId="53" xfId="0" applyFont="1" applyBorder="1" applyAlignment="1">
      <alignment horizontal="left" vertical="top" wrapText="1"/>
    </xf>
    <xf numFmtId="0" fontId="1" fillId="0" borderId="57" xfId="0" applyFont="1" applyBorder="1" applyAlignment="1">
      <alignment horizontal="center" vertical="center"/>
    </xf>
    <xf numFmtId="0" fontId="1" fillId="0" borderId="44" xfId="0" applyFont="1" applyBorder="1" applyAlignment="1">
      <alignment horizontal="center" vertical="center"/>
    </xf>
    <xf numFmtId="0" fontId="11" fillId="0" borderId="32"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37" xfId="0" applyFont="1" applyBorder="1" applyAlignment="1">
      <alignment horizontal="center" vertical="center" wrapText="1"/>
    </xf>
    <xf numFmtId="0" fontId="2" fillId="0" borderId="90" xfId="0" applyFont="1" applyBorder="1" applyAlignment="1">
      <alignment horizontal="center" vertical="center" wrapText="1"/>
    </xf>
    <xf numFmtId="0" fontId="11" fillId="0" borderId="32" xfId="0" applyFont="1" applyBorder="1" applyAlignment="1">
      <alignment horizontal="center" vertical="center"/>
    </xf>
    <xf numFmtId="0" fontId="11" fillId="0" borderId="90" xfId="0" applyFont="1" applyBorder="1" applyAlignment="1">
      <alignment horizontal="center" vertical="center"/>
    </xf>
    <xf numFmtId="0" fontId="11" fillId="0" borderId="37" xfId="0" applyFont="1" applyBorder="1" applyAlignment="1">
      <alignment horizontal="center" vertical="center"/>
    </xf>
    <xf numFmtId="0" fontId="1" fillId="0" borderId="8" xfId="0" applyFont="1" applyBorder="1" applyAlignment="1">
      <alignment horizontal="center" vertical="center"/>
    </xf>
    <xf numFmtId="0" fontId="6" fillId="0" borderId="35" xfId="0" applyFont="1" applyBorder="1" applyAlignment="1">
      <alignment horizontal="center"/>
    </xf>
    <xf numFmtId="0" fontId="6" fillId="0" borderId="53" xfId="0" applyFont="1" applyBorder="1" applyAlignment="1">
      <alignment horizontal="center"/>
    </xf>
    <xf numFmtId="0" fontId="6" fillId="0" borderId="44" xfId="0" applyFont="1" applyBorder="1" applyAlignment="1">
      <alignment horizontal="center"/>
    </xf>
    <xf numFmtId="0" fontId="1" fillId="0" borderId="32" xfId="0" applyFont="1" applyBorder="1" applyAlignment="1">
      <alignment horizontal="center" vertical="center"/>
    </xf>
    <xf numFmtId="0" fontId="6" fillId="0" borderId="35" xfId="0" applyFont="1" applyBorder="1" applyAlignment="1">
      <alignment horizontal="center" vertical="center"/>
    </xf>
    <xf numFmtId="0" fontId="6" fillId="0" borderId="53" xfId="0" applyFont="1" applyBorder="1" applyAlignment="1">
      <alignment horizontal="center" vertical="center"/>
    </xf>
    <xf numFmtId="0" fontId="6" fillId="0" borderId="44" xfId="0" applyFont="1" applyBorder="1" applyAlignment="1">
      <alignment horizontal="center" vertical="center"/>
    </xf>
    <xf numFmtId="0" fontId="2" fillId="0" borderId="88" xfId="0" applyFont="1" applyBorder="1" applyAlignment="1">
      <alignment horizontal="center"/>
    </xf>
    <xf numFmtId="0" fontId="2" fillId="0" borderId="54" xfId="0" applyFont="1" applyBorder="1" applyAlignment="1">
      <alignment horizont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2" fillId="0" borderId="5" xfId="0" applyFont="1" applyBorder="1" applyAlignment="1">
      <alignment horizontal="center"/>
    </xf>
    <xf numFmtId="0" fontId="2" fillId="0" borderId="4" xfId="0" applyFont="1" applyBorder="1" applyAlignment="1">
      <alignment horizontal="center"/>
    </xf>
    <xf numFmtId="0" fontId="1" fillId="0" borderId="72" xfId="0" applyFont="1" applyBorder="1" applyAlignment="1">
      <alignment horizontal="center" vertical="center" wrapText="1"/>
    </xf>
    <xf numFmtId="0" fontId="1" fillId="0" borderId="73" xfId="0" applyFont="1" applyBorder="1" applyAlignment="1">
      <alignment horizontal="center" vertical="center" wrapText="1"/>
    </xf>
    <xf numFmtId="0" fontId="2" fillId="0" borderId="35" xfId="0" applyFont="1" applyBorder="1" applyAlignment="1">
      <alignment horizontal="center" vertical="center"/>
    </xf>
    <xf numFmtId="0" fontId="2" fillId="0" borderId="7" xfId="0" applyFont="1" applyBorder="1" applyAlignment="1">
      <alignment horizontal="center" vertical="center"/>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6"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87" xfId="0" applyFont="1" applyBorder="1" applyAlignment="1">
      <alignment vertical="center" wrapText="1"/>
    </xf>
    <xf numFmtId="0" fontId="1" fillId="0" borderId="65" xfId="0" applyFont="1" applyBorder="1" applyAlignment="1">
      <alignment vertical="center" wrapText="1"/>
    </xf>
    <xf numFmtId="0" fontId="6" fillId="0" borderId="6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5" xfId="0" applyFont="1" applyBorder="1" applyAlignment="1">
      <alignment horizontal="center" vertical="center" wrapText="1"/>
    </xf>
    <xf numFmtId="0" fontId="2" fillId="0" borderId="36" xfId="0" applyFont="1" applyBorder="1" applyAlignment="1">
      <alignment horizontal="center" vertical="center"/>
    </xf>
    <xf numFmtId="0" fontId="1" fillId="0" borderId="3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5" xfId="0" applyFont="1" applyBorder="1" applyAlignment="1">
      <alignment horizontal="center" vertical="center" wrapText="1"/>
    </xf>
    <xf numFmtId="0" fontId="2" fillId="0" borderId="89" xfId="0" applyFont="1" applyBorder="1" applyAlignment="1">
      <alignment horizontal="center" vertical="center"/>
    </xf>
    <xf numFmtId="0" fontId="2" fillId="0" borderId="3" xfId="0" applyFont="1" applyBorder="1" applyAlignment="1">
      <alignment horizont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1" fillId="0" borderId="32" xfId="0" applyFont="1" applyBorder="1" applyAlignment="1">
      <alignment horizontal="center" vertical="center" wrapText="1"/>
    </xf>
    <xf numFmtId="0" fontId="1" fillId="0" borderId="77"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53" xfId="0" applyBorder="1" applyAlignment="1">
      <alignment horizontal="center" vertical="center"/>
    </xf>
    <xf numFmtId="0" fontId="0" fillId="0" borderId="44" xfId="0" applyBorder="1" applyAlignment="1">
      <alignment horizontal="center" vertical="center"/>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34" xfId="0" applyFont="1" applyBorder="1" applyAlignment="1">
      <alignment horizontal="center" vertical="center"/>
    </xf>
    <xf numFmtId="0" fontId="2" fillId="0" borderId="16" xfId="0" applyFont="1" applyBorder="1" applyAlignment="1">
      <alignment horizontal="center" vertical="center"/>
    </xf>
    <xf numFmtId="0" fontId="2" fillId="0" borderId="31" xfId="0" applyFont="1" applyBorder="1" applyAlignment="1">
      <alignment horizontal="center" vertical="center"/>
    </xf>
    <xf numFmtId="0" fontId="1" fillId="0" borderId="35" xfId="0" applyFont="1" applyBorder="1" applyAlignment="1">
      <alignment horizontal="center"/>
    </xf>
    <xf numFmtId="0" fontId="1" fillId="0" borderId="36" xfId="0" applyFont="1" applyBorder="1" applyAlignment="1">
      <alignment horizontal="center"/>
    </xf>
    <xf numFmtId="0" fontId="1" fillId="0" borderId="7" xfId="0" applyFont="1" applyBorder="1" applyAlignment="1">
      <alignment horizont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Calibri" panose="020F0502020204030204" pitchFamily="34" charset="0"/>
                <a:cs typeface="Times New Roman" panose="02020603050405020304" pitchFamily="18" charset="0"/>
              </a:defRPr>
            </a:pPr>
            <a:r>
              <a:rPr lang="lv-LV" sz="1400" b="1">
                <a:latin typeface="Times New Roman" panose="02020603050405020304" pitchFamily="18" charset="0"/>
                <a:ea typeface="Calibri" panose="020F0502020204030204" pitchFamily="34" charset="0"/>
                <a:cs typeface="Times New Roman" panose="02020603050405020304" pitchFamily="18" charset="0"/>
              </a:rPr>
              <a:t>Ieslodzīto</a:t>
            </a:r>
            <a:r>
              <a:rPr lang="lv-LV" sz="1400" b="1" baseline="0">
                <a:latin typeface="Times New Roman" panose="02020603050405020304" pitchFamily="18" charset="0"/>
                <a:ea typeface="Calibri" panose="020F0502020204030204" pitchFamily="34" charset="0"/>
                <a:cs typeface="Times New Roman" panose="02020603050405020304" pitchFamily="18" charset="0"/>
              </a:rPr>
              <a:t> skaita izmaiņas</a:t>
            </a:r>
            <a:endParaRPr lang="lv-LV" sz="1400" b="1">
              <a:latin typeface="Times New Roman" panose="02020603050405020304" pitchFamily="18" charset="0"/>
              <a:ea typeface="Calibri" panose="020F0502020204030204" pitchFamily="34"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Calibri" panose="020F0502020204030204" pitchFamily="34" charset="0"/>
              <a:cs typeface="Times New Roman" panose="02020603050405020304" pitchFamily="18" charset="0"/>
            </a:defRPr>
          </a:pPr>
          <a:endParaRPr lang="lv-LV"/>
        </a:p>
      </c:txPr>
    </c:title>
    <c:autoTitleDeleted val="0"/>
    <c:plotArea>
      <c:layout/>
      <c:lineChart>
        <c:grouping val="standard"/>
        <c:varyColors val="0"/>
        <c:ser>
          <c:idx val="0"/>
          <c:order val="0"/>
          <c:tx>
            <c:strRef>
              <c:f>'Ieslodzīto skaita dinamika'!$B$2</c:f>
              <c:strCache>
                <c:ptCount val="1"/>
                <c:pt idx="0">
                  <c:v>Ieslodzītie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'Ieslodzīto skaita dinamika'!$B$3:$B$24</c:f>
              <c:numCache>
                <c:formatCode>General</c:formatCode>
                <c:ptCount val="22"/>
                <c:pt idx="0">
                  <c:v>8231</c:v>
                </c:pt>
                <c:pt idx="1">
                  <c:v>7646</c:v>
                </c:pt>
                <c:pt idx="2">
                  <c:v>6965</c:v>
                </c:pt>
                <c:pt idx="3">
                  <c:v>6548</c:v>
                </c:pt>
                <c:pt idx="4">
                  <c:v>6548</c:v>
                </c:pt>
                <c:pt idx="5">
                  <c:v>6873</c:v>
                </c:pt>
                <c:pt idx="6">
                  <c:v>7055</c:v>
                </c:pt>
                <c:pt idx="7">
                  <c:v>6780</c:v>
                </c:pt>
                <c:pt idx="8">
                  <c:v>6561</c:v>
                </c:pt>
                <c:pt idx="9">
                  <c:v>6117</c:v>
                </c:pt>
                <c:pt idx="10">
                  <c:v>5139</c:v>
                </c:pt>
                <c:pt idx="11">
                  <c:v>4745</c:v>
                </c:pt>
                <c:pt idx="12">
                  <c:v>4409</c:v>
                </c:pt>
                <c:pt idx="13">
                  <c:v>4243</c:v>
                </c:pt>
                <c:pt idx="14">
                  <c:v>3765</c:v>
                </c:pt>
                <c:pt idx="15">
                  <c:v>3522</c:v>
                </c:pt>
                <c:pt idx="16">
                  <c:v>3414</c:v>
                </c:pt>
                <c:pt idx="17">
                  <c:v>3104</c:v>
                </c:pt>
                <c:pt idx="18">
                  <c:v>3183</c:v>
                </c:pt>
                <c:pt idx="19">
                  <c:v>3229</c:v>
                </c:pt>
                <c:pt idx="20">
                  <c:v>3271</c:v>
                </c:pt>
                <c:pt idx="21">
                  <c:v>3505</c:v>
                </c:pt>
              </c:numCache>
            </c:numRef>
          </c:val>
          <c:smooth val="0"/>
          <c:extLst>
            <c:ext xmlns:c16="http://schemas.microsoft.com/office/drawing/2014/chart" uri="{C3380CC4-5D6E-409C-BE32-E72D297353CC}">
              <c16:uniqueId val="{00000000-4D51-43DF-BDCF-20F36FE00B57}"/>
            </c:ext>
          </c:extLst>
        </c:ser>
        <c:ser>
          <c:idx val="1"/>
          <c:order val="1"/>
          <c:tx>
            <c:strRef>
              <c:f>'Ieslodzīto skaita dinamika'!$C$2</c:f>
              <c:strCache>
                <c:ptCount val="1"/>
                <c:pt idx="0">
                  <c:v>Apcietinātie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'Ieslodzīto skaita dinamika'!$C$3:$C$24</c:f>
              <c:numCache>
                <c:formatCode>General</c:formatCode>
                <c:ptCount val="22"/>
                <c:pt idx="0">
                  <c:v>3269</c:v>
                </c:pt>
                <c:pt idx="1">
                  <c:v>2662</c:v>
                </c:pt>
                <c:pt idx="2">
                  <c:v>2199</c:v>
                </c:pt>
                <c:pt idx="3">
                  <c:v>1710</c:v>
                </c:pt>
                <c:pt idx="4">
                  <c:v>1742</c:v>
                </c:pt>
                <c:pt idx="5">
                  <c:v>1892</c:v>
                </c:pt>
                <c:pt idx="6">
                  <c:v>2000</c:v>
                </c:pt>
                <c:pt idx="7">
                  <c:v>2031</c:v>
                </c:pt>
                <c:pt idx="8">
                  <c:v>2035</c:v>
                </c:pt>
                <c:pt idx="9">
                  <c:v>1921</c:v>
                </c:pt>
                <c:pt idx="10">
                  <c:v>1526</c:v>
                </c:pt>
                <c:pt idx="11">
                  <c:v>1469</c:v>
                </c:pt>
                <c:pt idx="12">
                  <c:v>1389</c:v>
                </c:pt>
                <c:pt idx="13">
                  <c:v>1277</c:v>
                </c:pt>
                <c:pt idx="14">
                  <c:v>1051</c:v>
                </c:pt>
                <c:pt idx="15">
                  <c:v>981</c:v>
                </c:pt>
                <c:pt idx="16">
                  <c:v>949</c:v>
                </c:pt>
                <c:pt idx="17">
                  <c:v>810</c:v>
                </c:pt>
                <c:pt idx="18">
                  <c:v>808</c:v>
                </c:pt>
                <c:pt idx="19">
                  <c:v>734</c:v>
                </c:pt>
                <c:pt idx="20">
                  <c:v>774</c:v>
                </c:pt>
                <c:pt idx="21">
                  <c:v>1001</c:v>
                </c:pt>
              </c:numCache>
            </c:numRef>
          </c:val>
          <c:smooth val="0"/>
          <c:extLst>
            <c:ext xmlns:c16="http://schemas.microsoft.com/office/drawing/2014/chart" uri="{C3380CC4-5D6E-409C-BE32-E72D297353CC}">
              <c16:uniqueId val="{00000001-4D51-43DF-BDCF-20F36FE00B57}"/>
            </c:ext>
          </c:extLst>
        </c:ser>
        <c:ser>
          <c:idx val="2"/>
          <c:order val="2"/>
          <c:tx>
            <c:strRef>
              <c:f>'Ieslodzīto skaita dinamika'!$D$2</c:f>
              <c:strCache>
                <c:ptCount val="1"/>
                <c:pt idx="0">
                  <c:v>Notiesātie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'Ieslodzīto skaita dinamika'!$D$3:$D$24</c:f>
              <c:numCache>
                <c:formatCode>General</c:formatCode>
                <c:ptCount val="22"/>
                <c:pt idx="0">
                  <c:v>4962</c:v>
                </c:pt>
                <c:pt idx="1">
                  <c:v>4984</c:v>
                </c:pt>
                <c:pt idx="2">
                  <c:v>4766</c:v>
                </c:pt>
                <c:pt idx="3">
                  <c:v>4838</c:v>
                </c:pt>
                <c:pt idx="4">
                  <c:v>4806</c:v>
                </c:pt>
                <c:pt idx="5">
                  <c:v>4981</c:v>
                </c:pt>
                <c:pt idx="6">
                  <c:v>5055</c:v>
                </c:pt>
                <c:pt idx="7">
                  <c:v>4749</c:v>
                </c:pt>
                <c:pt idx="8">
                  <c:v>4526</c:v>
                </c:pt>
                <c:pt idx="9">
                  <c:v>4196</c:v>
                </c:pt>
                <c:pt idx="10">
                  <c:v>3613</c:v>
                </c:pt>
                <c:pt idx="11">
                  <c:v>3276</c:v>
                </c:pt>
                <c:pt idx="12">
                  <c:v>3020</c:v>
                </c:pt>
                <c:pt idx="13">
                  <c:v>2966</c:v>
                </c:pt>
                <c:pt idx="14">
                  <c:v>2714</c:v>
                </c:pt>
                <c:pt idx="15">
                  <c:v>2541</c:v>
                </c:pt>
                <c:pt idx="16">
                  <c:v>2465</c:v>
                </c:pt>
                <c:pt idx="17">
                  <c:v>2294</c:v>
                </c:pt>
                <c:pt idx="18">
                  <c:v>2375</c:v>
                </c:pt>
                <c:pt idx="19">
                  <c:v>2495</c:v>
                </c:pt>
                <c:pt idx="20">
                  <c:v>2497</c:v>
                </c:pt>
                <c:pt idx="21">
                  <c:v>2504</c:v>
                </c:pt>
              </c:numCache>
            </c:numRef>
          </c:val>
          <c:smooth val="0"/>
          <c:extLst>
            <c:ext xmlns:c16="http://schemas.microsoft.com/office/drawing/2014/chart" uri="{C3380CC4-5D6E-409C-BE32-E72D297353CC}">
              <c16:uniqueId val="{00000002-4D51-43DF-BDCF-20F36FE00B57}"/>
            </c:ext>
          </c:extLst>
        </c:ser>
        <c:dLbls>
          <c:showLegendKey val="0"/>
          <c:showVal val="0"/>
          <c:showCatName val="0"/>
          <c:showSerName val="0"/>
          <c:showPercent val="0"/>
          <c:showBubbleSize val="0"/>
        </c:dLbls>
        <c:marker val="1"/>
        <c:smooth val="0"/>
        <c:axId val="1946049919"/>
        <c:axId val="1946059999"/>
      </c:lineChart>
      <c:catAx>
        <c:axId val="1946049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6059999"/>
        <c:crosses val="autoZero"/>
        <c:auto val="1"/>
        <c:lblAlgn val="ctr"/>
        <c:lblOffset val="100"/>
        <c:noMultiLvlLbl val="0"/>
      </c:catAx>
      <c:valAx>
        <c:axId val="19460599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60499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Notiesāto</a:t>
            </a:r>
            <a:r>
              <a:rPr lang="lv-LV" sz="1200" b="1" baseline="0">
                <a:latin typeface="Times New Roman" panose="02020603050405020304" pitchFamily="18" charset="0"/>
                <a:cs typeface="Times New Roman" panose="02020603050405020304" pitchFamily="18" charset="0"/>
              </a:rPr>
              <a:t> sadalījums (%) atbilstoši piespriestā brīvības atņemšanas soda termiņa ilgumam </a:t>
            </a:r>
            <a:endParaRPr lang="en-US"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1"/>
          <c:tx>
            <c:strRef>
              <c:f>'Notiesāto sadalījums, īpatsvars'!$D$17</c:f>
              <c:strCache>
                <c:ptCount val="1"/>
                <c:pt idx="0">
                  <c:v>Procentuālais (%) sadalījums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529-453E-85D2-E7E02846F61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529-453E-85D2-E7E02846F61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529-453E-85D2-E7E02846F61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529-453E-85D2-E7E02846F61A}"/>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8529-453E-85D2-E7E02846F61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8529-453E-85D2-E7E02846F61A}"/>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8529-453E-85D2-E7E02846F61A}"/>
              </c:ext>
            </c:extLst>
          </c:dPt>
          <c:dPt>
            <c:idx val="7"/>
            <c:bubble3D val="0"/>
            <c:spPr>
              <a:solidFill>
                <a:schemeClr val="accent5">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6-A381-4E59-B4AD-4BBDFC9261A2}"/>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8529-453E-85D2-E7E02846F61A}"/>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8529-453E-85D2-E7E02846F61A}"/>
              </c:ext>
            </c:extLst>
          </c:dPt>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'Notiesāto sadalījums, īpatsvars'!$B$18:$B$27</c:f>
              <c:strCache>
                <c:ptCount val="10"/>
                <c:pt idx="0">
                  <c:v>Līdz 1 mēnesim</c:v>
                </c:pt>
                <c:pt idx="1">
                  <c:v>No 1 mēneša līdz 3 mēnešiem ieskaitot</c:v>
                </c:pt>
                <c:pt idx="2">
                  <c:v>Virs 3 mēnešiem līdz 6 mēnešiem ieskaitot</c:v>
                </c:pt>
                <c:pt idx="3">
                  <c:v>Virs 6 mēnešiem līdz 1 gadam ieskaitot</c:v>
                </c:pt>
                <c:pt idx="4">
                  <c:v>Virs 1 gada līdz 3 gadiem ieskaitot</c:v>
                </c:pt>
                <c:pt idx="5">
                  <c:v>Virs 3 gadiem līdz 5 gadiem ieskaitot</c:v>
                </c:pt>
                <c:pt idx="6">
                  <c:v>Virs 5 gadiem līdz 10 gadiem ieskaitot</c:v>
                </c:pt>
                <c:pt idx="7">
                  <c:v>Virs 10 gadiem līdz 20 gadiem ieskaitot</c:v>
                </c:pt>
                <c:pt idx="8">
                  <c:v>Virs 20 gadiem līdz 25 gadiem</c:v>
                </c:pt>
                <c:pt idx="9">
                  <c:v>Mūža ieslodzījums</c:v>
                </c:pt>
              </c:strCache>
            </c:strRef>
          </c:cat>
          <c:val>
            <c:numRef>
              <c:f>'Notiesāto sadalījums, īpatsvars'!$D$18:$D$27</c:f>
              <c:numCache>
                <c:formatCode>0.00</c:formatCode>
                <c:ptCount val="10"/>
                <c:pt idx="0">
                  <c:v>0.27955271570000001</c:v>
                </c:pt>
                <c:pt idx="1">
                  <c:v>4.4329073481999997</c:v>
                </c:pt>
                <c:pt idx="2">
                  <c:v>4.1533546326000002</c:v>
                </c:pt>
                <c:pt idx="3">
                  <c:v>5.9504792332000003</c:v>
                </c:pt>
                <c:pt idx="4">
                  <c:v>14.656549520800001</c:v>
                </c:pt>
                <c:pt idx="5">
                  <c:v>16.613418530400001</c:v>
                </c:pt>
                <c:pt idx="6">
                  <c:v>30.271565495200001</c:v>
                </c:pt>
                <c:pt idx="7">
                  <c:v>20.0079872204</c:v>
                </c:pt>
                <c:pt idx="8">
                  <c:v>0.71884984029999999</c:v>
                </c:pt>
                <c:pt idx="9">
                  <c:v>2.9153354632999999</c:v>
                </c:pt>
              </c:numCache>
            </c:numRef>
          </c:val>
          <c:extLst>
            <c:ext xmlns:c16="http://schemas.microsoft.com/office/drawing/2014/chart" uri="{C3380CC4-5D6E-409C-BE32-E72D297353CC}">
              <c16:uniqueId val="{00000001-A381-4E59-B4AD-4BBDFC9261A2}"/>
            </c:ext>
          </c:extLst>
        </c:ser>
        <c:dLbls>
          <c:dLblPos val="bestFit"/>
          <c:showLegendKey val="0"/>
          <c:showVal val="1"/>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'Notiesāto sadalījums, īpatsvars'!$C$17</c15:sqref>
                        </c15:formulaRef>
                      </c:ext>
                    </c:extLst>
                    <c:strCache>
                      <c:ptCount val="1"/>
                      <c:pt idx="0">
                        <c:v>Skaits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5-8529-453E-85D2-E7E02846F61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7-8529-453E-85D2-E7E02846F61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9-8529-453E-85D2-E7E02846F61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B-8529-453E-85D2-E7E02846F61A}"/>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D-8529-453E-85D2-E7E02846F61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F-8529-453E-85D2-E7E02846F61A}"/>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8529-453E-85D2-E7E02846F61A}"/>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8529-453E-85D2-E7E02846F61A}"/>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8529-453E-85D2-E7E02846F61A}"/>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8529-453E-85D2-E7E02846F61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'Notiesāto sadalījums, īpatsvars'!$B$18:$B$27</c15:sqref>
                        </c15:formulaRef>
                      </c:ext>
                    </c:extLst>
                    <c:strCache>
                      <c:ptCount val="10"/>
                      <c:pt idx="0">
                        <c:v>Līdz 1 mēnesim</c:v>
                      </c:pt>
                      <c:pt idx="1">
                        <c:v>No 1 mēneša līdz 3 mēnešiem ieskaitot</c:v>
                      </c:pt>
                      <c:pt idx="2">
                        <c:v>Virs 3 mēnešiem līdz 6 mēnešiem ieskaitot</c:v>
                      </c:pt>
                      <c:pt idx="3">
                        <c:v>Virs 6 mēnešiem līdz 1 gadam ieskaitot</c:v>
                      </c:pt>
                      <c:pt idx="4">
                        <c:v>Virs 1 gada līdz 3 gadiem ieskaitot</c:v>
                      </c:pt>
                      <c:pt idx="5">
                        <c:v>Virs 3 gadiem līdz 5 gadiem ieskaitot</c:v>
                      </c:pt>
                      <c:pt idx="6">
                        <c:v>Virs 5 gadiem līdz 10 gadiem ieskaitot</c:v>
                      </c:pt>
                      <c:pt idx="7">
                        <c:v>Virs 10 gadiem līdz 20 gadiem ieskaitot</c:v>
                      </c:pt>
                      <c:pt idx="8">
                        <c:v>Virs 20 gadiem līdz 25 gadiem</c:v>
                      </c:pt>
                      <c:pt idx="9">
                        <c:v>Mūža ieslodzījums</c:v>
                      </c:pt>
                    </c:strCache>
                  </c:strRef>
                </c:cat>
                <c:val>
                  <c:numRef>
                    <c:extLst>
                      <c:ext uri="{02D57815-91ED-43cb-92C2-25804820EDAC}">
                        <c15:formulaRef>
                          <c15:sqref>'Notiesāto sadalījums, īpatsvars'!$C$18:$C$27</c15:sqref>
                        </c15:formulaRef>
                      </c:ext>
                    </c:extLst>
                    <c:numCache>
                      <c:formatCode>General</c:formatCode>
                      <c:ptCount val="10"/>
                      <c:pt idx="0">
                        <c:v>7</c:v>
                      </c:pt>
                      <c:pt idx="1">
                        <c:v>111</c:v>
                      </c:pt>
                      <c:pt idx="2">
                        <c:v>104</c:v>
                      </c:pt>
                      <c:pt idx="3">
                        <c:v>149</c:v>
                      </c:pt>
                      <c:pt idx="4">
                        <c:v>367</c:v>
                      </c:pt>
                      <c:pt idx="5">
                        <c:v>416</c:v>
                      </c:pt>
                      <c:pt idx="6">
                        <c:v>758</c:v>
                      </c:pt>
                      <c:pt idx="7">
                        <c:v>501</c:v>
                      </c:pt>
                      <c:pt idx="8">
                        <c:v>18</c:v>
                      </c:pt>
                      <c:pt idx="9">
                        <c:v>73</c:v>
                      </c:pt>
                    </c:numCache>
                  </c:numRef>
                </c:val>
                <c:extLst>
                  <c:ext xmlns:c16="http://schemas.microsoft.com/office/drawing/2014/chart" uri="{C3380CC4-5D6E-409C-BE32-E72D297353CC}">
                    <c16:uniqueId val="{00000000-A381-4E59-B4AD-4BBDFC9261A2}"/>
                  </c:ext>
                </c:extLst>
              </c15:ser>
            </c15:filteredPieSeries>
          </c:ext>
        </c:extLst>
      </c:pie3DChart>
      <c:spPr>
        <a:noFill/>
        <a:ln>
          <a:noFill/>
        </a:ln>
        <a:effectLst/>
      </c:spPr>
    </c:plotArea>
    <c:legend>
      <c:legendPos val="r"/>
      <c:layout>
        <c:manualLayout>
          <c:xMode val="edge"/>
          <c:yMode val="edge"/>
          <c:x val="0.64371934059918734"/>
          <c:y val="0.13567631530217289"/>
          <c:w val="0.34055233260168405"/>
          <c:h val="0.7905947256936134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Notiesāto</a:t>
            </a:r>
            <a:r>
              <a:rPr lang="lv-LV" sz="1200" b="1" baseline="0">
                <a:latin typeface="Times New Roman" panose="02020603050405020304" pitchFamily="18" charset="0"/>
                <a:cs typeface="Times New Roman" panose="02020603050405020304" pitchFamily="18" charset="0"/>
              </a:rPr>
              <a:t> īpatsvars (%) atbilstoši soda izciešanas reižu skaitam </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50C-42D6-8C03-42919597BB6C}"/>
              </c:ext>
            </c:extLst>
          </c:dPt>
          <c:dPt>
            <c:idx val="1"/>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645B-4BFE-85B8-B5F0A786D90E}"/>
              </c:ext>
            </c:extLst>
          </c:dPt>
          <c:dPt>
            <c:idx val="2"/>
            <c:bubble3D val="0"/>
            <c:spPr>
              <a:solidFill>
                <a:schemeClr val="accent6">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45B-4BFE-85B8-B5F0A786D90E}"/>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50C-42D6-8C03-42919597BB6C}"/>
              </c:ext>
            </c:extLst>
          </c:dPt>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'Notiesāto sadalījums, īpatsvars'!$B$34:$B$37</c:f>
              <c:strCache>
                <c:ptCount val="4"/>
                <c:pt idx="0">
                  <c:v>Pirmo reizi</c:v>
                </c:pt>
                <c:pt idx="1">
                  <c:v>Otro  reizi</c:v>
                </c:pt>
                <c:pt idx="2">
                  <c:v>Trešo reizi</c:v>
                </c:pt>
                <c:pt idx="3">
                  <c:v>Ceturto reizi un vairāk</c:v>
                </c:pt>
              </c:strCache>
            </c:strRef>
          </c:cat>
          <c:val>
            <c:numRef>
              <c:f>'Notiesāto sadalījums, īpatsvars'!$D$34:$D$37</c:f>
              <c:numCache>
                <c:formatCode>0.00</c:formatCode>
                <c:ptCount val="4"/>
                <c:pt idx="0">
                  <c:v>37.140575079900003</c:v>
                </c:pt>
                <c:pt idx="1">
                  <c:v>16.3738019169</c:v>
                </c:pt>
                <c:pt idx="2">
                  <c:v>14.177316293900001</c:v>
                </c:pt>
                <c:pt idx="3">
                  <c:v>32.308306709299998</c:v>
                </c:pt>
              </c:numCache>
            </c:numRef>
          </c:val>
          <c:extLst>
            <c:ext xmlns:c16="http://schemas.microsoft.com/office/drawing/2014/chart" uri="{C3380CC4-5D6E-409C-BE32-E72D297353CC}">
              <c16:uniqueId val="{00000001-645B-4BFE-85B8-B5F0A786D90E}"/>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350C-42D6-8C03-42919597BB6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B-350C-42D6-8C03-42919597BB6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350C-42D6-8C03-42919597BB6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F-350C-42D6-8C03-42919597BB6C}"/>
                    </c:ext>
                  </c:extLst>
                </c:dPt>
                <c:cat>
                  <c:strRef>
                    <c:extLst>
                      <c:ext uri="{02D57815-91ED-43cb-92C2-25804820EDAC}">
                        <c15:formulaRef>
                          <c15:sqref>'Notiesāto sadalījums, īpatsvars'!$B$34:$B$37</c15:sqref>
                        </c15:formulaRef>
                      </c:ext>
                    </c:extLst>
                    <c:strCache>
                      <c:ptCount val="4"/>
                      <c:pt idx="0">
                        <c:v>Pirmo reizi</c:v>
                      </c:pt>
                      <c:pt idx="1">
                        <c:v>Otro  reizi</c:v>
                      </c:pt>
                      <c:pt idx="2">
                        <c:v>Trešo reizi</c:v>
                      </c:pt>
                      <c:pt idx="3">
                        <c:v>Ceturto reizi un vairāk</c:v>
                      </c:pt>
                    </c:strCache>
                  </c:strRef>
                </c:cat>
                <c:val>
                  <c:numRef>
                    <c:extLst>
                      <c:ext uri="{02D57815-91ED-43cb-92C2-25804820EDAC}">
                        <c15:formulaRef>
                          <c15:sqref>'Notiesāto sadalījums, īpatsvars'!$C$34:$C$37</c15:sqref>
                        </c15:formulaRef>
                      </c:ext>
                    </c:extLst>
                    <c:numCache>
                      <c:formatCode>General</c:formatCode>
                      <c:ptCount val="4"/>
                      <c:pt idx="0">
                        <c:v>930</c:v>
                      </c:pt>
                      <c:pt idx="1">
                        <c:v>410</c:v>
                      </c:pt>
                      <c:pt idx="2">
                        <c:v>355</c:v>
                      </c:pt>
                      <c:pt idx="3">
                        <c:v>809</c:v>
                      </c:pt>
                    </c:numCache>
                  </c:numRef>
                </c:val>
                <c:extLst>
                  <c:ext xmlns:c16="http://schemas.microsoft.com/office/drawing/2014/chart" uri="{C3380CC4-5D6E-409C-BE32-E72D297353CC}">
                    <c16:uniqueId val="{00000000-645B-4BFE-85B8-B5F0A786D90E}"/>
                  </c:ext>
                </c:extLst>
              </c15:ser>
            </c15:filteredPieSeries>
          </c:ext>
        </c:extLst>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100" b="1">
                <a:latin typeface="Times New Roman" panose="02020603050405020304" pitchFamily="18" charset="0"/>
                <a:cs typeface="Times New Roman" panose="02020603050405020304" pitchFamily="18" charset="0"/>
              </a:rPr>
              <a:t>Notiesāto</a:t>
            </a:r>
            <a:r>
              <a:rPr lang="lv-LV" sz="1100" b="1" baseline="0">
                <a:latin typeface="Times New Roman" panose="02020603050405020304" pitchFamily="18" charset="0"/>
                <a:cs typeface="Times New Roman" panose="02020603050405020304" pitchFamily="18" charset="0"/>
              </a:rPr>
              <a:t> skaits ar īpašām vajadzībām</a:t>
            </a:r>
            <a:endParaRPr lang="lv-LV" sz="11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accent6">
                <a:lumMod val="75000"/>
              </a:schemeClr>
            </a:solidFill>
          </c:spPr>
          <c:dPt>
            <c:idx val="0"/>
            <c:bubble3D val="0"/>
            <c:spPr>
              <a:solidFill>
                <a:schemeClr val="tx2">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A609-4F77-888C-1A863D632FE7}"/>
              </c:ext>
            </c:extLst>
          </c:dPt>
          <c:dPt>
            <c:idx val="1"/>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A609-4F77-888C-1A863D632FE7}"/>
              </c:ext>
            </c:extLst>
          </c:dPt>
          <c:dPt>
            <c:idx val="2"/>
            <c:bubble3D val="0"/>
            <c:spPr>
              <a:solidFill>
                <a:schemeClr val="accent6">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37B8-4A6F-8A4C-25EE5A776988}"/>
              </c:ext>
            </c:extLst>
          </c:dPt>
          <c:dLbls>
            <c:dLbl>
              <c:idx val="0"/>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extLst>
                <c:ext xmlns:c16="http://schemas.microsoft.com/office/drawing/2014/chart" uri="{C3380CC4-5D6E-409C-BE32-E72D297353CC}">
                  <c16:uniqueId val="{00000002-A609-4F77-888C-1A863D632FE7}"/>
                </c:ext>
              </c:extLst>
            </c:dLbl>
            <c:dLbl>
              <c:idx val="1"/>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extLst>
                <c:ext xmlns:c16="http://schemas.microsoft.com/office/drawing/2014/chart" uri="{C3380CC4-5D6E-409C-BE32-E72D297353CC}">
                  <c16:uniqueId val="{00000001-A609-4F77-888C-1A863D632FE7}"/>
                </c:ext>
              </c:extLst>
            </c:dLbl>
            <c:dLbl>
              <c:idx val="2"/>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extLst>
                <c:ext xmlns:c16="http://schemas.microsoft.com/office/drawing/2014/chart" uri="{C3380CC4-5D6E-409C-BE32-E72D297353CC}">
                  <c16:uniqueId val="{00000005-37B8-4A6F-8A4C-25EE5A776988}"/>
                </c:ext>
              </c:extLst>
            </c:dLbl>
            <c:spPr>
              <a:gradFill>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'Notiesāto sadalījums, īpatsvars'!$B$44:$B$46</c:f>
              <c:strCache>
                <c:ptCount val="3"/>
                <c:pt idx="0">
                  <c:v>I invaliditātes grupa</c:v>
                </c:pt>
                <c:pt idx="1">
                  <c:v>II invaliditātes grupa</c:v>
                </c:pt>
                <c:pt idx="2">
                  <c:v>III invaliditātes grupa</c:v>
                </c:pt>
              </c:strCache>
            </c:strRef>
          </c:cat>
          <c:val>
            <c:numRef>
              <c:f>'Notiesāto sadalījums, īpatsvars'!$C$44:$C$46</c:f>
              <c:numCache>
                <c:formatCode>General</c:formatCode>
                <c:ptCount val="3"/>
                <c:pt idx="0">
                  <c:v>8</c:v>
                </c:pt>
                <c:pt idx="1">
                  <c:v>98</c:v>
                </c:pt>
                <c:pt idx="2">
                  <c:v>147</c:v>
                </c:pt>
              </c:numCache>
            </c:numRef>
          </c:val>
          <c:extLst>
            <c:ext xmlns:c16="http://schemas.microsoft.com/office/drawing/2014/chart" uri="{C3380CC4-5D6E-409C-BE32-E72D297353CC}">
              <c16:uniqueId val="{00000000-A609-4F77-888C-1A863D632FE7}"/>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Personāla</a:t>
            </a:r>
            <a:r>
              <a:rPr lang="lv-LV" sz="1200" b="1" baseline="0">
                <a:latin typeface="Times New Roman" panose="02020603050405020304" pitchFamily="18" charset="0"/>
                <a:cs typeface="Times New Roman" panose="02020603050405020304" pitchFamily="18" charset="0"/>
              </a:rPr>
              <a:t> sadalījums pēc dzimuma 2024.gadā</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E80-4B04-94C1-FDBEC07323D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0E80-4B04-94C1-FDBEC07323D7}"/>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'Personāla statistika'!$B$18:$B$19</c:f>
              <c:strCache>
                <c:ptCount val="2"/>
                <c:pt idx="0">
                  <c:v>Sievietes</c:v>
                </c:pt>
                <c:pt idx="1">
                  <c:v>Vīrieši</c:v>
                </c:pt>
              </c:strCache>
            </c:strRef>
          </c:cat>
          <c:val>
            <c:numRef>
              <c:f>'Personāla statistika'!$C$18:$C$19</c:f>
              <c:numCache>
                <c:formatCode>General</c:formatCode>
                <c:ptCount val="2"/>
                <c:pt idx="0">
                  <c:v>798</c:v>
                </c:pt>
                <c:pt idx="1">
                  <c:v>1172</c:v>
                </c:pt>
              </c:numCache>
            </c:numRef>
          </c:val>
          <c:extLst>
            <c:ext xmlns:c16="http://schemas.microsoft.com/office/drawing/2014/chart" uri="{C3380CC4-5D6E-409C-BE32-E72D297353CC}">
              <c16:uniqueId val="{00000000-5E60-4438-B17F-89FC34889E00}"/>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r>
              <a:rPr lang="lv-LV" b="1">
                <a:solidFill>
                  <a:schemeClr val="tx1">
                    <a:lumMod val="50000"/>
                    <a:lumOff val="50000"/>
                  </a:schemeClr>
                </a:solidFill>
                <a:latin typeface="Times New Roman" panose="02020603050405020304" pitchFamily="18" charset="0"/>
                <a:cs typeface="Times New Roman" panose="02020603050405020304" pitchFamily="18" charset="0"/>
              </a:rPr>
              <a:t>Amatpersonu</a:t>
            </a:r>
            <a:r>
              <a:rPr lang="lv-LV" b="1" baseline="0">
                <a:solidFill>
                  <a:schemeClr val="tx1">
                    <a:lumMod val="50000"/>
                    <a:lumOff val="50000"/>
                  </a:schemeClr>
                </a:solidFill>
                <a:latin typeface="Times New Roman" panose="02020603050405020304" pitchFamily="18" charset="0"/>
                <a:cs typeface="Times New Roman" panose="02020603050405020304" pitchFamily="18" charset="0"/>
              </a:rPr>
              <a:t> sadalījums pēc izdienas stāža 2024.gadā</a:t>
            </a:r>
            <a:endParaRPr lang="lv-LV" b="1">
              <a:solidFill>
                <a:schemeClr val="tx1">
                  <a:lumMod val="50000"/>
                  <a:lumOff val="50000"/>
                </a:schemeClr>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dLbls>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statistika'!$B$32:$B$38</c:f>
              <c:strCache>
                <c:ptCount val="7"/>
                <c:pt idx="0">
                  <c:v>Līdz 2 gadiem</c:v>
                </c:pt>
                <c:pt idx="1">
                  <c:v>No 2 gadiem līdz 5 gadiem</c:v>
                </c:pt>
                <c:pt idx="2">
                  <c:v>No 5 gadiem līdz 10 gadiem</c:v>
                </c:pt>
                <c:pt idx="3">
                  <c:v>No 10 gadiem līdz 15 gadiem</c:v>
                </c:pt>
                <c:pt idx="4">
                  <c:v>No 15 gadiem līdz 20 gadiem</c:v>
                </c:pt>
                <c:pt idx="5">
                  <c:v>No 20 gadiem līdz 25 gadiem</c:v>
                </c:pt>
                <c:pt idx="6">
                  <c:v>Virs 25 gadiem</c:v>
                </c:pt>
              </c:strCache>
            </c:strRef>
          </c:cat>
          <c:val>
            <c:numRef>
              <c:f>'Personāla statistika'!$C$32:$C$38</c:f>
              <c:numCache>
                <c:formatCode>General</c:formatCode>
                <c:ptCount val="7"/>
                <c:pt idx="0">
                  <c:v>161</c:v>
                </c:pt>
                <c:pt idx="1">
                  <c:v>159</c:v>
                </c:pt>
                <c:pt idx="2">
                  <c:v>288</c:v>
                </c:pt>
                <c:pt idx="3">
                  <c:v>340</c:v>
                </c:pt>
                <c:pt idx="4">
                  <c:v>273</c:v>
                </c:pt>
                <c:pt idx="5">
                  <c:v>226</c:v>
                </c:pt>
                <c:pt idx="6">
                  <c:v>122</c:v>
                </c:pt>
              </c:numCache>
            </c:numRef>
          </c:val>
          <c:extLst>
            <c:ext xmlns:c16="http://schemas.microsoft.com/office/drawing/2014/chart" uri="{C3380CC4-5D6E-409C-BE32-E72D297353CC}">
              <c16:uniqueId val="{00000000-5EC7-41B8-B2EC-456E4C9268F2}"/>
            </c:ext>
          </c:extLst>
        </c:ser>
        <c:dLbls>
          <c:dLblPos val="outEnd"/>
          <c:showLegendKey val="0"/>
          <c:showVal val="1"/>
          <c:showCatName val="0"/>
          <c:showSerName val="0"/>
          <c:showPercent val="0"/>
          <c:showBubbleSize val="0"/>
        </c:dLbls>
        <c:gapWidth val="219"/>
        <c:overlap val="-27"/>
        <c:axId val="1006497584"/>
        <c:axId val="1006498064"/>
      </c:barChart>
      <c:catAx>
        <c:axId val="1006497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lv-LV"/>
          </a:p>
        </c:txPr>
        <c:crossAx val="1006498064"/>
        <c:crosses val="autoZero"/>
        <c:auto val="1"/>
        <c:lblAlgn val="ctr"/>
        <c:lblOffset val="100"/>
        <c:noMultiLvlLbl val="0"/>
      </c:catAx>
      <c:valAx>
        <c:axId val="1006498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006497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r>
              <a:rPr lang="lv-LV" b="1">
                <a:solidFill>
                  <a:schemeClr val="tx1">
                    <a:lumMod val="50000"/>
                    <a:lumOff val="50000"/>
                  </a:schemeClr>
                </a:solidFill>
                <a:latin typeface="Times New Roman" panose="02020603050405020304" pitchFamily="18" charset="0"/>
                <a:cs typeface="Times New Roman" panose="02020603050405020304" pitchFamily="18" charset="0"/>
              </a:rPr>
              <a:t>Faktiskais</a:t>
            </a:r>
            <a:r>
              <a:rPr lang="lv-LV" b="1" baseline="0">
                <a:solidFill>
                  <a:schemeClr val="tx1">
                    <a:lumMod val="50000"/>
                    <a:lumOff val="50000"/>
                  </a:schemeClr>
                </a:solidFill>
                <a:latin typeface="Times New Roman" panose="02020603050405020304" pitchFamily="18" charset="0"/>
                <a:cs typeface="Times New Roman" panose="02020603050405020304" pitchFamily="18" charset="0"/>
              </a:rPr>
              <a:t> personāla aizpildīto vietu sadalījums amata grupās 2024.gadā</a:t>
            </a:r>
            <a:endParaRPr lang="lv-LV" b="1">
              <a:solidFill>
                <a:schemeClr val="tx1">
                  <a:lumMod val="50000"/>
                  <a:lumOff val="50000"/>
                </a:schemeClr>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1"/>
          <c:order val="1"/>
          <c:spPr>
            <a:solidFill>
              <a:schemeClr val="accent1"/>
            </a:solidFill>
            <a:ln>
              <a:noFill/>
            </a:ln>
            <a:effectLst/>
          </c:spPr>
          <c:invertIfNegative val="0"/>
          <c:dLbls>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statistika'!$B$24:$B$27</c:f>
              <c:strCache>
                <c:ptCount val="4"/>
                <c:pt idx="0">
                  <c:v>Ierēdņi</c:v>
                </c:pt>
                <c:pt idx="1">
                  <c:v>Darbinieki</c:v>
                </c:pt>
                <c:pt idx="2">
                  <c:v>Virsnieki</c:v>
                </c:pt>
                <c:pt idx="3">
                  <c:v>Instruktori</c:v>
                </c:pt>
              </c:strCache>
            </c:strRef>
          </c:cat>
          <c:val>
            <c:numRef>
              <c:f>'Personāla statistika'!$D$24:$D$27</c:f>
              <c:numCache>
                <c:formatCode>General</c:formatCode>
                <c:ptCount val="4"/>
                <c:pt idx="0">
                  <c:v>19</c:v>
                </c:pt>
                <c:pt idx="1">
                  <c:v>382</c:v>
                </c:pt>
                <c:pt idx="2">
                  <c:v>501</c:v>
                </c:pt>
                <c:pt idx="3">
                  <c:v>1068</c:v>
                </c:pt>
              </c:numCache>
            </c:numRef>
          </c:val>
          <c:extLst>
            <c:ext xmlns:c16="http://schemas.microsoft.com/office/drawing/2014/chart" uri="{C3380CC4-5D6E-409C-BE32-E72D297353CC}">
              <c16:uniqueId val="{00000001-61A2-49DC-B12F-4832DA0DDF16}"/>
            </c:ext>
          </c:extLst>
        </c:ser>
        <c:dLbls>
          <c:dLblPos val="outEnd"/>
          <c:showLegendKey val="0"/>
          <c:showVal val="1"/>
          <c:showCatName val="0"/>
          <c:showSerName val="0"/>
          <c:showPercent val="0"/>
          <c:showBubbleSize val="0"/>
        </c:dLbls>
        <c:gapWidth val="219"/>
        <c:overlap val="-27"/>
        <c:axId val="1172417200"/>
        <c:axId val="1172412400"/>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'Personāla statistika'!$B$24:$B$27</c15:sqref>
                        </c15:formulaRef>
                      </c:ext>
                    </c:extLst>
                    <c:strCache>
                      <c:ptCount val="4"/>
                      <c:pt idx="0">
                        <c:v>Ierēdņi</c:v>
                      </c:pt>
                      <c:pt idx="1">
                        <c:v>Darbinieki</c:v>
                      </c:pt>
                      <c:pt idx="2">
                        <c:v>Virsnieki</c:v>
                      </c:pt>
                      <c:pt idx="3">
                        <c:v>Instruktori</c:v>
                      </c:pt>
                    </c:strCache>
                  </c:strRef>
                </c:cat>
                <c:val>
                  <c:numRef>
                    <c:extLst>
                      <c:ext uri="{02D57815-91ED-43cb-92C2-25804820EDAC}">
                        <c15:formulaRef>
                          <c15:sqref>'Personāla statistika'!$C$24:$C$27</c15:sqref>
                        </c15:formulaRef>
                      </c:ext>
                    </c:extLst>
                    <c:numCache>
                      <c:formatCode>General</c:formatCode>
                      <c:ptCount val="4"/>
                      <c:pt idx="0">
                        <c:v>22</c:v>
                      </c:pt>
                      <c:pt idx="1">
                        <c:v>405.5</c:v>
                      </c:pt>
                      <c:pt idx="2">
                        <c:v>611</c:v>
                      </c:pt>
                      <c:pt idx="3">
                        <c:v>1400</c:v>
                      </c:pt>
                    </c:numCache>
                  </c:numRef>
                </c:val>
                <c:extLst>
                  <c:ext xmlns:c16="http://schemas.microsoft.com/office/drawing/2014/chart" uri="{C3380CC4-5D6E-409C-BE32-E72D297353CC}">
                    <c16:uniqueId val="{00000000-61A2-49DC-B12F-4832DA0DDF16}"/>
                  </c:ext>
                </c:extLst>
              </c15:ser>
            </c15:filteredBarSeries>
          </c:ext>
        </c:extLst>
      </c:barChart>
      <c:catAx>
        <c:axId val="117241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172412400"/>
        <c:crosses val="autoZero"/>
        <c:auto val="1"/>
        <c:lblAlgn val="ctr"/>
        <c:lblOffset val="100"/>
        <c:noMultiLvlLbl val="0"/>
      </c:catAx>
      <c:valAx>
        <c:axId val="1172412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172417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Calibri" panose="020F0502020204030204" pitchFamily="34" charset="0"/>
                <a:cs typeface="Times New Roman" panose="02020603050405020304" pitchFamily="18" charset="0"/>
              </a:defRPr>
            </a:pPr>
            <a:r>
              <a:rPr lang="lv-LV" sz="1400" b="1">
                <a:latin typeface="Times New Roman" panose="02020603050405020304" pitchFamily="18" charset="0"/>
                <a:ea typeface="Calibri" panose="020F0502020204030204" pitchFamily="34" charset="0"/>
                <a:cs typeface="Times New Roman" panose="02020603050405020304" pitchFamily="18" charset="0"/>
              </a:rPr>
              <a:t>Nepilngadīgo</a:t>
            </a:r>
            <a:r>
              <a:rPr lang="lv-LV" sz="1400" b="1" baseline="0">
                <a:latin typeface="Times New Roman" panose="02020603050405020304" pitchFamily="18" charset="0"/>
                <a:ea typeface="Calibri" panose="020F0502020204030204" pitchFamily="34" charset="0"/>
                <a:cs typeface="Times New Roman" panose="02020603050405020304" pitchFamily="18" charset="0"/>
              </a:rPr>
              <a:t> ieslodzīto kopskaita izmaiņas</a:t>
            </a:r>
            <a:endParaRPr lang="lv-LV" sz="1400" b="1">
              <a:latin typeface="Times New Roman" panose="02020603050405020304" pitchFamily="18" charset="0"/>
              <a:ea typeface="Calibri" panose="020F0502020204030204" pitchFamily="34"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Calibri" panose="020F0502020204030204" pitchFamily="34" charset="0"/>
              <a:cs typeface="Times New Roman" panose="02020603050405020304" pitchFamily="18" charset="0"/>
            </a:defRPr>
          </a:pPr>
          <a:endParaRPr lang="lv-LV"/>
        </a:p>
      </c:txPr>
    </c:title>
    <c:autoTitleDeleted val="0"/>
    <c:plotArea>
      <c:layout/>
      <c:lineChart>
        <c:grouping val="standard"/>
        <c:varyColors val="0"/>
        <c:ser>
          <c:idx val="3"/>
          <c:order val="3"/>
          <c:tx>
            <c:strRef>
              <c:f>'Ieslodzīto skaita dinamika'!$E$2</c:f>
              <c:strCache>
                <c:ptCount val="1"/>
                <c:pt idx="0">
                  <c:v>Ieslodzītie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'Ieslodzīto skaita dinamika'!$E$3:$E$24</c:f>
              <c:numCache>
                <c:formatCode>General</c:formatCode>
                <c:ptCount val="22"/>
                <c:pt idx="0">
                  <c:v>320</c:v>
                </c:pt>
                <c:pt idx="1">
                  <c:v>304</c:v>
                </c:pt>
                <c:pt idx="2">
                  <c:v>241</c:v>
                </c:pt>
                <c:pt idx="3">
                  <c:v>191</c:v>
                </c:pt>
                <c:pt idx="4">
                  <c:v>199</c:v>
                </c:pt>
                <c:pt idx="5">
                  <c:v>189</c:v>
                </c:pt>
                <c:pt idx="6">
                  <c:v>149</c:v>
                </c:pt>
                <c:pt idx="7">
                  <c:v>88</c:v>
                </c:pt>
                <c:pt idx="8">
                  <c:v>68</c:v>
                </c:pt>
                <c:pt idx="9">
                  <c:v>55</c:v>
                </c:pt>
                <c:pt idx="10">
                  <c:v>46</c:v>
                </c:pt>
                <c:pt idx="11">
                  <c:v>38</c:v>
                </c:pt>
                <c:pt idx="12">
                  <c:v>42</c:v>
                </c:pt>
                <c:pt idx="13">
                  <c:v>43</c:v>
                </c:pt>
                <c:pt idx="14">
                  <c:v>41</c:v>
                </c:pt>
                <c:pt idx="15">
                  <c:v>35</c:v>
                </c:pt>
                <c:pt idx="16">
                  <c:v>36</c:v>
                </c:pt>
                <c:pt idx="17">
                  <c:v>25</c:v>
                </c:pt>
                <c:pt idx="18">
                  <c:v>27</c:v>
                </c:pt>
                <c:pt idx="19">
                  <c:v>23</c:v>
                </c:pt>
                <c:pt idx="20">
                  <c:v>30</c:v>
                </c:pt>
                <c:pt idx="21">
                  <c:v>31</c:v>
                </c:pt>
              </c:numCache>
            </c:numRef>
          </c:val>
          <c:smooth val="0"/>
          <c:extLst>
            <c:ext xmlns:c16="http://schemas.microsoft.com/office/drawing/2014/chart" uri="{C3380CC4-5D6E-409C-BE32-E72D297353CC}">
              <c16:uniqueId val="{00000003-D336-4ECC-8968-3DF3C1B70377}"/>
            </c:ext>
          </c:extLst>
        </c:ser>
        <c:ser>
          <c:idx val="4"/>
          <c:order val="4"/>
          <c:tx>
            <c:strRef>
              <c:f>'Ieslodzīto skaita dinamika'!$F$2</c:f>
              <c:strCache>
                <c:ptCount val="1"/>
                <c:pt idx="0">
                  <c:v>Apcietinātie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'Ieslodzīto skaita dinamika'!$F$3:$F$24</c:f>
              <c:numCache>
                <c:formatCode>General</c:formatCode>
                <c:ptCount val="22"/>
                <c:pt idx="0">
                  <c:v>162</c:v>
                </c:pt>
                <c:pt idx="1">
                  <c:v>142</c:v>
                </c:pt>
                <c:pt idx="2">
                  <c:v>142</c:v>
                </c:pt>
                <c:pt idx="3">
                  <c:v>64</c:v>
                </c:pt>
                <c:pt idx="4">
                  <c:v>94</c:v>
                </c:pt>
                <c:pt idx="5">
                  <c:v>80</c:v>
                </c:pt>
                <c:pt idx="6">
                  <c:v>53</c:v>
                </c:pt>
                <c:pt idx="7">
                  <c:v>40</c:v>
                </c:pt>
                <c:pt idx="8">
                  <c:v>30</c:v>
                </c:pt>
                <c:pt idx="9">
                  <c:v>30</c:v>
                </c:pt>
                <c:pt idx="10">
                  <c:v>22</c:v>
                </c:pt>
                <c:pt idx="11">
                  <c:v>15</c:v>
                </c:pt>
                <c:pt idx="12">
                  <c:v>22</c:v>
                </c:pt>
                <c:pt idx="13">
                  <c:v>21</c:v>
                </c:pt>
                <c:pt idx="14">
                  <c:v>15</c:v>
                </c:pt>
                <c:pt idx="15">
                  <c:v>11</c:v>
                </c:pt>
                <c:pt idx="16">
                  <c:v>15</c:v>
                </c:pt>
                <c:pt idx="17">
                  <c:v>18</c:v>
                </c:pt>
                <c:pt idx="18">
                  <c:v>10</c:v>
                </c:pt>
                <c:pt idx="19">
                  <c:v>7</c:v>
                </c:pt>
                <c:pt idx="20">
                  <c:v>14</c:v>
                </c:pt>
                <c:pt idx="21">
                  <c:v>12</c:v>
                </c:pt>
              </c:numCache>
            </c:numRef>
          </c:val>
          <c:smooth val="0"/>
          <c:extLst>
            <c:ext xmlns:c16="http://schemas.microsoft.com/office/drawing/2014/chart" uri="{C3380CC4-5D6E-409C-BE32-E72D297353CC}">
              <c16:uniqueId val="{00000004-D336-4ECC-8968-3DF3C1B70377}"/>
            </c:ext>
          </c:extLst>
        </c:ser>
        <c:ser>
          <c:idx val="5"/>
          <c:order val="5"/>
          <c:tx>
            <c:strRef>
              <c:f>'Ieslodzīto skaita dinamika'!$G$2</c:f>
              <c:strCache>
                <c:ptCount val="1"/>
                <c:pt idx="0">
                  <c:v>Notiesātie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'Ieslodzīto skaita dinamika'!$G$3:$G$24</c:f>
              <c:numCache>
                <c:formatCode>General</c:formatCode>
                <c:ptCount val="22"/>
                <c:pt idx="0">
                  <c:v>158</c:v>
                </c:pt>
                <c:pt idx="1">
                  <c:v>162</c:v>
                </c:pt>
                <c:pt idx="2">
                  <c:v>88</c:v>
                </c:pt>
                <c:pt idx="3">
                  <c:v>127</c:v>
                </c:pt>
                <c:pt idx="4">
                  <c:v>105</c:v>
                </c:pt>
                <c:pt idx="5">
                  <c:v>109</c:v>
                </c:pt>
                <c:pt idx="6">
                  <c:v>96</c:v>
                </c:pt>
                <c:pt idx="7">
                  <c:v>48</c:v>
                </c:pt>
                <c:pt idx="8">
                  <c:v>38</c:v>
                </c:pt>
                <c:pt idx="9">
                  <c:v>25</c:v>
                </c:pt>
                <c:pt idx="10">
                  <c:v>24</c:v>
                </c:pt>
                <c:pt idx="11">
                  <c:v>23</c:v>
                </c:pt>
                <c:pt idx="12">
                  <c:v>20</c:v>
                </c:pt>
                <c:pt idx="13">
                  <c:v>22</c:v>
                </c:pt>
                <c:pt idx="14">
                  <c:v>26</c:v>
                </c:pt>
                <c:pt idx="15">
                  <c:v>24</c:v>
                </c:pt>
                <c:pt idx="16">
                  <c:v>21</c:v>
                </c:pt>
                <c:pt idx="17">
                  <c:v>7</c:v>
                </c:pt>
                <c:pt idx="18">
                  <c:v>17</c:v>
                </c:pt>
                <c:pt idx="19">
                  <c:v>16</c:v>
                </c:pt>
                <c:pt idx="20">
                  <c:v>16</c:v>
                </c:pt>
                <c:pt idx="21">
                  <c:v>19</c:v>
                </c:pt>
              </c:numCache>
            </c:numRef>
          </c:val>
          <c:smooth val="0"/>
          <c:extLst>
            <c:ext xmlns:c16="http://schemas.microsoft.com/office/drawing/2014/chart" uri="{C3380CC4-5D6E-409C-BE32-E72D297353CC}">
              <c16:uniqueId val="{00000005-D336-4ECC-8968-3DF3C1B70377}"/>
            </c:ext>
          </c:extLst>
        </c:ser>
        <c:dLbls>
          <c:dLblPos val="t"/>
          <c:showLegendKey val="0"/>
          <c:showVal val="1"/>
          <c:showCatName val="0"/>
          <c:showSerName val="0"/>
          <c:showPercent val="0"/>
          <c:showBubbleSize val="0"/>
        </c:dLbls>
        <c:marker val="1"/>
        <c:smooth val="0"/>
        <c:axId val="1945998079"/>
        <c:axId val="1945970719"/>
        <c:extLst>
          <c:ext xmlns:c15="http://schemas.microsoft.com/office/drawing/2012/chart" uri="{02D57815-91ED-43cb-92C2-25804820EDAC}">
            <c15:filteredLineSeries>
              <c15:ser>
                <c:idx val="0"/>
                <c:order val="0"/>
                <c:tx>
                  <c:strRef>
                    <c:extLst>
                      <c:ext uri="{02D57815-91ED-43cb-92C2-25804820EDAC}">
                        <c15:formulaRef>
                          <c15:sqref>'Ieslodzīto skaita dinamika'!$B$2</c15:sqref>
                        </c15:formulaRef>
                      </c:ext>
                    </c:extLst>
                    <c:strCache>
                      <c:ptCount val="1"/>
                      <c:pt idx="0">
                        <c:v>Ieslodzītie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'Ieslodzīto skaita dinamika'!$A$3:$A$24</c15:sqref>
                        </c15:formulaRef>
                      </c:ext>
                    </c:extLst>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extLst>
                      <c:ext uri="{02D57815-91ED-43cb-92C2-25804820EDAC}">
                        <c15:formulaRef>
                          <c15:sqref>'Ieslodzīto skaita dinamika'!$B$3:$B$24</c15:sqref>
                        </c15:formulaRef>
                      </c:ext>
                    </c:extLst>
                    <c:numCache>
                      <c:formatCode>General</c:formatCode>
                      <c:ptCount val="22"/>
                      <c:pt idx="0">
                        <c:v>8231</c:v>
                      </c:pt>
                      <c:pt idx="1">
                        <c:v>7646</c:v>
                      </c:pt>
                      <c:pt idx="2">
                        <c:v>6965</c:v>
                      </c:pt>
                      <c:pt idx="3">
                        <c:v>6548</c:v>
                      </c:pt>
                      <c:pt idx="4">
                        <c:v>6548</c:v>
                      </c:pt>
                      <c:pt idx="5">
                        <c:v>6873</c:v>
                      </c:pt>
                      <c:pt idx="6">
                        <c:v>7055</c:v>
                      </c:pt>
                      <c:pt idx="7">
                        <c:v>6780</c:v>
                      </c:pt>
                      <c:pt idx="8">
                        <c:v>6561</c:v>
                      </c:pt>
                      <c:pt idx="9">
                        <c:v>6117</c:v>
                      </c:pt>
                      <c:pt idx="10">
                        <c:v>5139</c:v>
                      </c:pt>
                      <c:pt idx="11">
                        <c:v>4745</c:v>
                      </c:pt>
                      <c:pt idx="12">
                        <c:v>4409</c:v>
                      </c:pt>
                      <c:pt idx="13">
                        <c:v>4243</c:v>
                      </c:pt>
                      <c:pt idx="14">
                        <c:v>3765</c:v>
                      </c:pt>
                      <c:pt idx="15">
                        <c:v>3522</c:v>
                      </c:pt>
                      <c:pt idx="16">
                        <c:v>3414</c:v>
                      </c:pt>
                      <c:pt idx="17">
                        <c:v>3104</c:v>
                      </c:pt>
                      <c:pt idx="18">
                        <c:v>3183</c:v>
                      </c:pt>
                      <c:pt idx="19">
                        <c:v>3229</c:v>
                      </c:pt>
                      <c:pt idx="20">
                        <c:v>3271</c:v>
                      </c:pt>
                      <c:pt idx="21">
                        <c:v>3505</c:v>
                      </c:pt>
                    </c:numCache>
                  </c:numRef>
                </c:val>
                <c:smooth val="0"/>
                <c:extLst>
                  <c:ext xmlns:c16="http://schemas.microsoft.com/office/drawing/2014/chart" uri="{C3380CC4-5D6E-409C-BE32-E72D297353CC}">
                    <c16:uniqueId val="{00000000-D336-4ECC-8968-3DF3C1B70377}"/>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'Ieslodzīto skaita dinamika'!$C$2</c15:sqref>
                        </c15:formulaRef>
                      </c:ext>
                    </c:extLst>
                    <c:strCache>
                      <c:ptCount val="1"/>
                      <c:pt idx="0">
                        <c:v>Apcietinātie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'Ieslodzīto skaita dinamika'!$A$3:$A$24</c15:sqref>
                        </c15:formulaRef>
                      </c:ext>
                    </c:extLst>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extLst xmlns:c15="http://schemas.microsoft.com/office/drawing/2012/chart">
                      <c:ext xmlns:c15="http://schemas.microsoft.com/office/drawing/2012/chart" uri="{02D57815-91ED-43cb-92C2-25804820EDAC}">
                        <c15:formulaRef>
                          <c15:sqref>'Ieslodzīto skaita dinamika'!$C$3:$C$24</c15:sqref>
                        </c15:formulaRef>
                      </c:ext>
                    </c:extLst>
                    <c:numCache>
                      <c:formatCode>General</c:formatCode>
                      <c:ptCount val="22"/>
                      <c:pt idx="0">
                        <c:v>3269</c:v>
                      </c:pt>
                      <c:pt idx="1">
                        <c:v>2662</c:v>
                      </c:pt>
                      <c:pt idx="2">
                        <c:v>2199</c:v>
                      </c:pt>
                      <c:pt idx="3">
                        <c:v>1710</c:v>
                      </c:pt>
                      <c:pt idx="4">
                        <c:v>1742</c:v>
                      </c:pt>
                      <c:pt idx="5">
                        <c:v>1892</c:v>
                      </c:pt>
                      <c:pt idx="6">
                        <c:v>2000</c:v>
                      </c:pt>
                      <c:pt idx="7">
                        <c:v>2031</c:v>
                      </c:pt>
                      <c:pt idx="8">
                        <c:v>2035</c:v>
                      </c:pt>
                      <c:pt idx="9">
                        <c:v>1921</c:v>
                      </c:pt>
                      <c:pt idx="10">
                        <c:v>1526</c:v>
                      </c:pt>
                      <c:pt idx="11">
                        <c:v>1469</c:v>
                      </c:pt>
                      <c:pt idx="12">
                        <c:v>1389</c:v>
                      </c:pt>
                      <c:pt idx="13">
                        <c:v>1277</c:v>
                      </c:pt>
                      <c:pt idx="14">
                        <c:v>1051</c:v>
                      </c:pt>
                      <c:pt idx="15">
                        <c:v>981</c:v>
                      </c:pt>
                      <c:pt idx="16">
                        <c:v>949</c:v>
                      </c:pt>
                      <c:pt idx="17">
                        <c:v>810</c:v>
                      </c:pt>
                      <c:pt idx="18">
                        <c:v>808</c:v>
                      </c:pt>
                      <c:pt idx="19">
                        <c:v>734</c:v>
                      </c:pt>
                      <c:pt idx="20">
                        <c:v>774</c:v>
                      </c:pt>
                      <c:pt idx="21">
                        <c:v>1001</c:v>
                      </c:pt>
                    </c:numCache>
                  </c:numRef>
                </c:val>
                <c:smooth val="0"/>
                <c:extLst xmlns:c15="http://schemas.microsoft.com/office/drawing/2012/chart">
                  <c:ext xmlns:c16="http://schemas.microsoft.com/office/drawing/2014/chart" uri="{C3380CC4-5D6E-409C-BE32-E72D297353CC}">
                    <c16:uniqueId val="{00000001-D336-4ECC-8968-3DF3C1B7037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'Ieslodzīto skaita dinamika'!$D$2</c15:sqref>
                        </c15:formulaRef>
                      </c:ext>
                    </c:extLst>
                    <c:strCache>
                      <c:ptCount val="1"/>
                      <c:pt idx="0">
                        <c:v>Notiesātie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'Ieslodzīto skaita dinamika'!$A$3:$A$24</c15:sqref>
                        </c15:formulaRef>
                      </c:ext>
                    </c:extLst>
                    <c:numCache>
                      <c:formatCode>General</c:formatCod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extLst xmlns:c15="http://schemas.microsoft.com/office/drawing/2012/chart">
                      <c:ext xmlns:c15="http://schemas.microsoft.com/office/drawing/2012/chart" uri="{02D57815-91ED-43cb-92C2-25804820EDAC}">
                        <c15:formulaRef>
                          <c15:sqref>'Ieslodzīto skaita dinamika'!$D$3:$D$24</c15:sqref>
                        </c15:formulaRef>
                      </c:ext>
                    </c:extLst>
                    <c:numCache>
                      <c:formatCode>General</c:formatCode>
                      <c:ptCount val="22"/>
                      <c:pt idx="0">
                        <c:v>4962</c:v>
                      </c:pt>
                      <c:pt idx="1">
                        <c:v>4984</c:v>
                      </c:pt>
                      <c:pt idx="2">
                        <c:v>4766</c:v>
                      </c:pt>
                      <c:pt idx="3">
                        <c:v>4838</c:v>
                      </c:pt>
                      <c:pt idx="4">
                        <c:v>4806</c:v>
                      </c:pt>
                      <c:pt idx="5">
                        <c:v>4981</c:v>
                      </c:pt>
                      <c:pt idx="6">
                        <c:v>5055</c:v>
                      </c:pt>
                      <c:pt idx="7">
                        <c:v>4749</c:v>
                      </c:pt>
                      <c:pt idx="8">
                        <c:v>4526</c:v>
                      </c:pt>
                      <c:pt idx="9">
                        <c:v>4196</c:v>
                      </c:pt>
                      <c:pt idx="10">
                        <c:v>3613</c:v>
                      </c:pt>
                      <c:pt idx="11">
                        <c:v>3276</c:v>
                      </c:pt>
                      <c:pt idx="12">
                        <c:v>3020</c:v>
                      </c:pt>
                      <c:pt idx="13">
                        <c:v>2966</c:v>
                      </c:pt>
                      <c:pt idx="14">
                        <c:v>2714</c:v>
                      </c:pt>
                      <c:pt idx="15">
                        <c:v>2541</c:v>
                      </c:pt>
                      <c:pt idx="16">
                        <c:v>2465</c:v>
                      </c:pt>
                      <c:pt idx="17">
                        <c:v>2294</c:v>
                      </c:pt>
                      <c:pt idx="18">
                        <c:v>2375</c:v>
                      </c:pt>
                      <c:pt idx="19">
                        <c:v>2495</c:v>
                      </c:pt>
                      <c:pt idx="20">
                        <c:v>2497</c:v>
                      </c:pt>
                      <c:pt idx="21">
                        <c:v>2504</c:v>
                      </c:pt>
                    </c:numCache>
                  </c:numRef>
                </c:val>
                <c:smooth val="0"/>
                <c:extLst xmlns:c15="http://schemas.microsoft.com/office/drawing/2012/chart">
                  <c:ext xmlns:c16="http://schemas.microsoft.com/office/drawing/2014/chart" uri="{C3380CC4-5D6E-409C-BE32-E72D297353CC}">
                    <c16:uniqueId val="{00000002-D336-4ECC-8968-3DF3C1B70377}"/>
                  </c:ext>
                </c:extLst>
              </c15:ser>
            </c15:filteredLineSeries>
          </c:ext>
        </c:extLst>
      </c:lineChart>
      <c:catAx>
        <c:axId val="194599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5970719"/>
        <c:crosses val="autoZero"/>
        <c:auto val="1"/>
        <c:lblAlgn val="ctr"/>
        <c:lblOffset val="100"/>
        <c:noMultiLvlLbl val="0"/>
      </c:catAx>
      <c:valAx>
        <c:axId val="1945970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5998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400" b="1">
                <a:latin typeface="Times New Roman" panose="02020603050405020304" pitchFamily="18" charset="0"/>
                <a:cs typeface="Times New Roman" panose="02020603050405020304" pitchFamily="18" charset="0"/>
              </a:rPr>
              <a:t>Ieslodzīto</a:t>
            </a:r>
            <a:r>
              <a:rPr lang="lv-LV" sz="1400" b="1" baseline="0">
                <a:latin typeface="Times New Roman" panose="02020603050405020304" pitchFamily="18" charset="0"/>
                <a:cs typeface="Times New Roman" panose="02020603050405020304" pitchFamily="18" charset="0"/>
              </a:rPr>
              <a:t> skaits 2024.gada 31.decembrī</a:t>
            </a:r>
            <a:endParaRPr lang="lv-LV" sz="14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'Ieslodzīto skaita izmaiņas'!$C$3</c:f>
              <c:strCache>
                <c:ptCount val="1"/>
                <c:pt idx="0">
                  <c:v>Vīrieši </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izmaiņas'!$B$4:$B$5</c:f>
              <c:strCache>
                <c:ptCount val="2"/>
                <c:pt idx="0">
                  <c:v>Apcietinātie</c:v>
                </c:pt>
                <c:pt idx="1">
                  <c:v>Notiesātie</c:v>
                </c:pt>
              </c:strCache>
            </c:strRef>
          </c:cat>
          <c:val>
            <c:numRef>
              <c:f>'Ieslodzīto skaita izmaiņas'!$C$4:$C$5</c:f>
              <c:numCache>
                <c:formatCode>General</c:formatCode>
                <c:ptCount val="2"/>
                <c:pt idx="0">
                  <c:v>936</c:v>
                </c:pt>
                <c:pt idx="1">
                  <c:v>2294</c:v>
                </c:pt>
              </c:numCache>
            </c:numRef>
          </c:val>
          <c:extLst>
            <c:ext xmlns:c16="http://schemas.microsoft.com/office/drawing/2014/chart" uri="{C3380CC4-5D6E-409C-BE32-E72D297353CC}">
              <c16:uniqueId val="{00000000-D691-47FB-BFB2-969A8340778F}"/>
            </c:ext>
          </c:extLst>
        </c:ser>
        <c:ser>
          <c:idx val="1"/>
          <c:order val="1"/>
          <c:tx>
            <c:strRef>
              <c:f>'Ieslodzīto skaita izmaiņas'!$D$3</c:f>
              <c:strCache>
                <c:ptCount val="1"/>
                <c:pt idx="0">
                  <c:v>Sievietes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izmaiņas'!$B$4:$B$5</c:f>
              <c:strCache>
                <c:ptCount val="2"/>
                <c:pt idx="0">
                  <c:v>Apcietinātie</c:v>
                </c:pt>
                <c:pt idx="1">
                  <c:v>Notiesātie</c:v>
                </c:pt>
              </c:strCache>
            </c:strRef>
          </c:cat>
          <c:val>
            <c:numRef>
              <c:f>'Ieslodzīto skaita izmaiņas'!$D$4:$D$5</c:f>
              <c:numCache>
                <c:formatCode>General</c:formatCode>
                <c:ptCount val="2"/>
                <c:pt idx="0">
                  <c:v>53</c:v>
                </c:pt>
                <c:pt idx="1">
                  <c:v>191</c:v>
                </c:pt>
              </c:numCache>
            </c:numRef>
          </c:val>
          <c:extLst>
            <c:ext xmlns:c16="http://schemas.microsoft.com/office/drawing/2014/chart" uri="{C3380CC4-5D6E-409C-BE32-E72D297353CC}">
              <c16:uniqueId val="{00000001-D691-47FB-BFB2-969A8340778F}"/>
            </c:ext>
          </c:extLst>
        </c:ser>
        <c:ser>
          <c:idx val="2"/>
          <c:order val="2"/>
          <c:tx>
            <c:strRef>
              <c:f>'Ieslodzīto skaita izmaiņas'!$E$3</c:f>
              <c:strCache>
                <c:ptCount val="1"/>
                <c:pt idx="0">
                  <c:v>Nepilngadīgi jaunieši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izmaiņas'!$B$4:$B$5</c:f>
              <c:strCache>
                <c:ptCount val="2"/>
                <c:pt idx="0">
                  <c:v>Apcietinātie</c:v>
                </c:pt>
                <c:pt idx="1">
                  <c:v>Notiesātie</c:v>
                </c:pt>
              </c:strCache>
            </c:strRef>
          </c:cat>
          <c:val>
            <c:numRef>
              <c:f>'Ieslodzīto skaita izmaiņas'!$E$4:$E$5</c:f>
              <c:numCache>
                <c:formatCode>General</c:formatCode>
                <c:ptCount val="2"/>
                <c:pt idx="0">
                  <c:v>12</c:v>
                </c:pt>
                <c:pt idx="1">
                  <c:v>19</c:v>
                </c:pt>
              </c:numCache>
            </c:numRef>
          </c:val>
          <c:extLst>
            <c:ext xmlns:c16="http://schemas.microsoft.com/office/drawing/2014/chart" uri="{C3380CC4-5D6E-409C-BE32-E72D297353CC}">
              <c16:uniqueId val="{00000002-D691-47FB-BFB2-969A8340778F}"/>
            </c:ext>
          </c:extLst>
        </c:ser>
        <c:ser>
          <c:idx val="3"/>
          <c:order val="3"/>
          <c:tx>
            <c:strRef>
              <c:f>'Ieslodzīto skaita izmaiņas'!$F$3</c:f>
              <c:strCache>
                <c:ptCount val="1"/>
                <c:pt idx="0">
                  <c:v>Nepilngadīgas jaunietes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izmaiņas'!$B$4:$B$5</c:f>
              <c:strCache>
                <c:ptCount val="2"/>
                <c:pt idx="0">
                  <c:v>Apcietinātie</c:v>
                </c:pt>
                <c:pt idx="1">
                  <c:v>Notiesātie</c:v>
                </c:pt>
              </c:strCache>
            </c:strRef>
          </c:cat>
          <c:val>
            <c:numRef>
              <c:f>'Ieslodzīto skaita izmaiņas'!$F$4:$F$5</c:f>
              <c:numCache>
                <c:formatCode>General</c:formatCode>
                <c:ptCount val="2"/>
                <c:pt idx="0">
                  <c:v>0</c:v>
                </c:pt>
                <c:pt idx="1">
                  <c:v>0</c:v>
                </c:pt>
              </c:numCache>
            </c:numRef>
          </c:val>
          <c:extLst>
            <c:ext xmlns:c16="http://schemas.microsoft.com/office/drawing/2014/chart" uri="{C3380CC4-5D6E-409C-BE32-E72D297353CC}">
              <c16:uniqueId val="{00000003-D691-47FB-BFB2-969A8340778F}"/>
            </c:ext>
          </c:extLst>
        </c:ser>
        <c:dLbls>
          <c:dLblPos val="outEnd"/>
          <c:showLegendKey val="0"/>
          <c:showVal val="1"/>
          <c:showCatName val="0"/>
          <c:showSerName val="0"/>
          <c:showPercent val="0"/>
          <c:showBubbleSize val="0"/>
        </c:dLbls>
        <c:gapWidth val="219"/>
        <c:overlap val="-27"/>
        <c:axId val="999194928"/>
        <c:axId val="999201648"/>
      </c:barChart>
      <c:catAx>
        <c:axId val="99919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999201648"/>
        <c:crosses val="autoZero"/>
        <c:auto val="1"/>
        <c:lblAlgn val="ctr"/>
        <c:lblOffset val="100"/>
        <c:noMultiLvlLbl val="0"/>
      </c:catAx>
      <c:valAx>
        <c:axId val="999201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99194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skaits 2024.gada 31.decembrī  </a:t>
            </a:r>
          </a:p>
          <a:p>
            <a:pPr>
              <a:defRPr sz="1200" b="1">
                <a:latin typeface="Times New Roman" panose="02020603050405020304" pitchFamily="18" charset="0"/>
                <a:cs typeface="Times New Roman" panose="02020603050405020304" pitchFamily="18" charset="0"/>
              </a:defRPr>
            </a:pPr>
            <a:r>
              <a:rPr lang="lv-LV" sz="1200" b="1" baseline="0">
                <a:latin typeface="Times New Roman" panose="02020603050405020304" pitchFamily="18" charset="0"/>
                <a:cs typeface="Times New Roman" panose="02020603050405020304" pitchFamily="18" charset="0"/>
              </a:rPr>
              <a:t>pēc valstiskās piederības</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rgbClr val="92D050"/>
            </a:solidFill>
          </c:spPr>
          <c:dPt>
            <c:idx val="0"/>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1-464B-4938-832E-7E54BCD53A82}"/>
              </c:ext>
            </c:extLst>
          </c:dPt>
          <c:dPt>
            <c:idx val="1"/>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3-3235-4373-84DD-58EF6A61DA98}"/>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'Ieslodzīto skaita izmaiņas'!$C$14:$C$15</c:f>
              <c:strCache>
                <c:ptCount val="2"/>
                <c:pt idx="0">
                  <c:v>Ārzemnieki</c:v>
                </c:pt>
                <c:pt idx="1">
                  <c:v>Latvijas valstspiederīgie</c:v>
                </c:pt>
              </c:strCache>
            </c:strRef>
          </c:cat>
          <c:val>
            <c:numRef>
              <c:f>'Ieslodzīto skaita izmaiņas'!$D$14:$D$15</c:f>
              <c:numCache>
                <c:formatCode>General</c:formatCode>
                <c:ptCount val="2"/>
                <c:pt idx="0">
                  <c:v>189</c:v>
                </c:pt>
                <c:pt idx="1">
                  <c:v>3316</c:v>
                </c:pt>
              </c:numCache>
            </c:numRef>
          </c:val>
          <c:extLst>
            <c:ext xmlns:c16="http://schemas.microsoft.com/office/drawing/2014/chart" uri="{C3380CC4-5D6E-409C-BE32-E72D297353CC}">
              <c16:uniqueId val="{00000000-464B-4938-832E-7E54BCD53A82}"/>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īpatsvars 2024.gada 31.decembrī </a:t>
            </a:r>
          </a:p>
          <a:p>
            <a:pPr>
              <a:defRPr sz="1200" b="1">
                <a:latin typeface="Times New Roman" panose="02020603050405020304" pitchFamily="18" charset="0"/>
                <a:cs typeface="Times New Roman" panose="02020603050405020304" pitchFamily="18" charset="0"/>
              </a:defRPr>
            </a:pPr>
            <a:r>
              <a:rPr lang="lv-LV" sz="1200" b="1" baseline="0">
                <a:latin typeface="Times New Roman" panose="02020603050405020304" pitchFamily="18" charset="0"/>
                <a:cs typeface="Times New Roman" panose="02020603050405020304" pitchFamily="18" charset="0"/>
              </a:rPr>
              <a:t>pēc dzimuma</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rgbClr val="0070C0"/>
            </a:solidFill>
          </c:spPr>
          <c:dPt>
            <c:idx val="0"/>
            <c:bubble3D val="0"/>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FFDA-4190-8369-5DADB618AB59}"/>
              </c:ext>
            </c:extLst>
          </c:dPt>
          <c:dPt>
            <c:idx val="1"/>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1-C417-4495-B4BA-D6F9A76059C5}"/>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'Ieslodzīto skaita izmaiņas'!$C$10:$C$11</c:f>
              <c:strCache>
                <c:ptCount val="2"/>
                <c:pt idx="0">
                  <c:v>Vīrieši</c:v>
                </c:pt>
                <c:pt idx="1">
                  <c:v>Sievietes</c:v>
                </c:pt>
              </c:strCache>
            </c:strRef>
          </c:cat>
          <c:val>
            <c:numRef>
              <c:f>'Ieslodzīto skaita izmaiņas'!$D$10:$D$11</c:f>
              <c:numCache>
                <c:formatCode>General</c:formatCode>
                <c:ptCount val="2"/>
                <c:pt idx="0">
                  <c:v>3261</c:v>
                </c:pt>
                <c:pt idx="1">
                  <c:v>244</c:v>
                </c:pt>
              </c:numCache>
            </c:numRef>
          </c:val>
          <c:extLst>
            <c:ext xmlns:c16="http://schemas.microsoft.com/office/drawing/2014/chart" uri="{C3380CC4-5D6E-409C-BE32-E72D297353CC}">
              <c16:uniqueId val="{00000000-C417-4495-B4BA-D6F9A76059C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īpatsvars 2024.gada 31.decembrī </a:t>
            </a:r>
          </a:p>
          <a:p>
            <a:pPr>
              <a:defRPr/>
            </a:pPr>
            <a:r>
              <a:rPr lang="lv-LV" sz="1200" b="1" baseline="0">
                <a:latin typeface="Times New Roman" panose="02020603050405020304" pitchFamily="18" charset="0"/>
                <a:cs typeface="Times New Roman" panose="02020603050405020304" pitchFamily="18" charset="0"/>
              </a:rPr>
              <a:t>pēc vecuma</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rgbClr val="92D050"/>
            </a:solidFill>
          </c:spPr>
          <c:dPt>
            <c:idx val="0"/>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1-5737-4385-A543-B2C4FA846465}"/>
              </c:ext>
            </c:extLst>
          </c:dPt>
          <c:dPt>
            <c:idx val="1"/>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1-AEC3-47B6-BDD4-4610FED0BA38}"/>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'Ieslodzīto skaita izmaiņas'!$C$12:$C$13</c:f>
              <c:strCache>
                <c:ptCount val="2"/>
                <c:pt idx="0">
                  <c:v>Pilngadīgie</c:v>
                </c:pt>
                <c:pt idx="1">
                  <c:v>Nepilngadīgie</c:v>
                </c:pt>
              </c:strCache>
            </c:strRef>
          </c:cat>
          <c:val>
            <c:numRef>
              <c:f>'Ieslodzīto skaita izmaiņas'!$D$12:$D$13</c:f>
              <c:numCache>
                <c:formatCode>General</c:formatCode>
                <c:ptCount val="2"/>
                <c:pt idx="0">
                  <c:v>3474</c:v>
                </c:pt>
                <c:pt idx="1">
                  <c:v>31</c:v>
                </c:pt>
              </c:numCache>
            </c:numRef>
          </c:val>
          <c:extLst>
            <c:ext xmlns:c16="http://schemas.microsoft.com/office/drawing/2014/chart" uri="{C3380CC4-5D6E-409C-BE32-E72D297353CC}">
              <c16:uniqueId val="{00000000-AEC3-47B6-BDD4-4610FED0BA38}"/>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izvietojums pēc ieslodzījuma vietu veidiem 2024.gada 31.decembrī</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izmaiņas'!$E$30:$E$33</c:f>
              <c:strCache>
                <c:ptCount val="4"/>
                <c:pt idx="0">
                  <c:v>Izmeklēšanas cietumi</c:v>
                </c:pt>
                <c:pt idx="1">
                  <c:v>Audzināšanas iestāde nepilngadīgajiem</c:v>
                </c:pt>
                <c:pt idx="2">
                  <c:v>Atklātā cietuma nodaļas</c:v>
                </c:pt>
                <c:pt idx="3">
                  <c:v>Slēgtie cietumi</c:v>
                </c:pt>
              </c:strCache>
            </c:strRef>
          </c:cat>
          <c:val>
            <c:numRef>
              <c:f>'Ieslodzīto skaita izmaiņas'!$F$30:$F$33</c:f>
              <c:numCache>
                <c:formatCode>General</c:formatCode>
                <c:ptCount val="4"/>
                <c:pt idx="0">
                  <c:v>1001</c:v>
                </c:pt>
                <c:pt idx="1">
                  <c:v>19</c:v>
                </c:pt>
                <c:pt idx="2">
                  <c:v>153</c:v>
                </c:pt>
                <c:pt idx="3">
                  <c:v>2332</c:v>
                </c:pt>
              </c:numCache>
            </c:numRef>
          </c:val>
          <c:extLst>
            <c:ext xmlns:c16="http://schemas.microsoft.com/office/drawing/2014/chart" uri="{C3380CC4-5D6E-409C-BE32-E72D297353CC}">
              <c16:uniqueId val="{00000000-782F-4C33-8B0C-BD3DA450D2C3}"/>
            </c:ext>
          </c:extLst>
        </c:ser>
        <c:dLbls>
          <c:dLblPos val="outEnd"/>
          <c:showLegendKey val="0"/>
          <c:showVal val="1"/>
          <c:showCatName val="0"/>
          <c:showSerName val="0"/>
          <c:showPercent val="0"/>
          <c:showBubbleSize val="0"/>
        </c:dLbls>
        <c:gapWidth val="219"/>
        <c:overlap val="-27"/>
        <c:axId val="504037855"/>
        <c:axId val="504036895"/>
      </c:barChart>
      <c:catAx>
        <c:axId val="504037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04036895"/>
        <c:crosses val="autoZero"/>
        <c:auto val="1"/>
        <c:lblAlgn val="ctr"/>
        <c:lblOffset val="100"/>
        <c:noMultiLvlLbl val="0"/>
      </c:catAx>
      <c:valAx>
        <c:axId val="504036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40378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ārzemnieku skaits 2024.gada 31.decembrī</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izmaiņas'!$B$30:$B$35</c:f>
              <c:strCache>
                <c:ptCount val="6"/>
                <c:pt idx="0">
                  <c:v>Notiesātie vīrieši</c:v>
                </c:pt>
                <c:pt idx="1">
                  <c:v>Apcietinātie vīrieši</c:v>
                </c:pt>
                <c:pt idx="2">
                  <c:v>Notiesātās sievietes</c:v>
                </c:pt>
                <c:pt idx="3">
                  <c:v>Apcietinātās sievietes</c:v>
                </c:pt>
                <c:pt idx="4">
                  <c:v>Notiesātie jaunieši (no 18 līdz 25 gadiem)</c:v>
                </c:pt>
                <c:pt idx="5">
                  <c:v>Apcietinātie jaunieši (no 18 līdz 25 gadiem)</c:v>
                </c:pt>
              </c:strCache>
            </c:strRef>
          </c:cat>
          <c:val>
            <c:numRef>
              <c:f>'Ieslodzīto skaita izmaiņas'!$C$30:$C$35</c:f>
              <c:numCache>
                <c:formatCode>General</c:formatCode>
                <c:ptCount val="6"/>
                <c:pt idx="0">
                  <c:v>40</c:v>
                </c:pt>
                <c:pt idx="1">
                  <c:v>138</c:v>
                </c:pt>
                <c:pt idx="2">
                  <c:v>3</c:v>
                </c:pt>
                <c:pt idx="3">
                  <c:v>8</c:v>
                </c:pt>
                <c:pt idx="4">
                  <c:v>0</c:v>
                </c:pt>
                <c:pt idx="5">
                  <c:v>0</c:v>
                </c:pt>
              </c:numCache>
            </c:numRef>
          </c:val>
          <c:extLst>
            <c:ext xmlns:c16="http://schemas.microsoft.com/office/drawing/2014/chart" uri="{C3380CC4-5D6E-409C-BE32-E72D297353CC}">
              <c16:uniqueId val="{00000000-45BB-490F-A3E6-4235F289FDE9}"/>
            </c:ext>
          </c:extLst>
        </c:ser>
        <c:dLbls>
          <c:dLblPos val="outEnd"/>
          <c:showLegendKey val="0"/>
          <c:showVal val="1"/>
          <c:showCatName val="0"/>
          <c:showSerName val="0"/>
          <c:showPercent val="0"/>
          <c:showBubbleSize val="0"/>
        </c:dLbls>
        <c:gapWidth val="219"/>
        <c:overlap val="-27"/>
        <c:axId val="351066751"/>
        <c:axId val="351065311"/>
      </c:barChart>
      <c:catAx>
        <c:axId val="35106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351065311"/>
        <c:crosses val="autoZero"/>
        <c:auto val="1"/>
        <c:lblAlgn val="ctr"/>
        <c:lblOffset val="100"/>
        <c:noMultiLvlLbl val="0"/>
      </c:catAx>
      <c:valAx>
        <c:axId val="3510653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510667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Notiesāto</a:t>
            </a:r>
            <a:r>
              <a:rPr lang="lv-LV" sz="1200" b="1" baseline="0">
                <a:latin typeface="Times New Roman" panose="02020603050405020304" pitchFamily="18" charset="0"/>
                <a:cs typeface="Times New Roman" panose="02020603050405020304" pitchFamily="18" charset="0"/>
              </a:rPr>
              <a:t> sadalījums (%) 2024.gada 31.decembrī </a:t>
            </a:r>
          </a:p>
          <a:p>
            <a:pPr>
              <a:defRPr/>
            </a:pPr>
            <a:r>
              <a:rPr lang="lv-LV" sz="1200" b="1" baseline="0">
                <a:latin typeface="Times New Roman" panose="02020603050405020304" pitchFamily="18" charset="0"/>
                <a:cs typeface="Times New Roman" panose="02020603050405020304" pitchFamily="18" charset="0"/>
              </a:rPr>
              <a:t>pēc vecuma </a:t>
            </a:r>
            <a:endParaRPr lang="en-US"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1"/>
          <c:tx>
            <c:strRef>
              <c:f>'Notiesāto sadalījums, īpatsvars'!$D$3</c:f>
              <c:strCache>
                <c:ptCount val="1"/>
                <c:pt idx="0">
                  <c:v>Procentuālais (%) sadalījums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D23-4A34-8A8C-190BE9B5774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D23-4A34-8A8C-190BE9B5774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D23-4A34-8A8C-190BE9B5774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D23-4A34-8A8C-190BE9B5774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CD23-4A34-8A8C-190BE9B5774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CD23-4A34-8A8C-190BE9B5774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CD23-4A34-8A8C-190BE9B5774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CD23-4A34-8A8C-190BE9B57748}"/>
              </c:ext>
            </c:extLst>
          </c:dPt>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'Notiesāto sadalījums, īpatsvars'!$B$4:$B$11</c:f>
              <c:strCache>
                <c:ptCount val="8"/>
                <c:pt idx="0">
                  <c:v>Līdz 18 gadiem</c:v>
                </c:pt>
                <c:pt idx="1">
                  <c:v>No 18 gadiem līdz 21 gadam</c:v>
                </c:pt>
                <c:pt idx="2">
                  <c:v>No 21 gada līdz 25 gadiem</c:v>
                </c:pt>
                <c:pt idx="3">
                  <c:v>No 25 gadiem līdz 30 gadiem</c:v>
                </c:pt>
                <c:pt idx="4">
                  <c:v>No 30 gadiem līdz 40 gadiem</c:v>
                </c:pt>
                <c:pt idx="5">
                  <c:v>No 40 gadiem līdz 50 gadiem</c:v>
                </c:pt>
                <c:pt idx="6">
                  <c:v>No 50 gadiem līdz 60 gadiem</c:v>
                </c:pt>
                <c:pt idx="7">
                  <c:v>Vecāki par 60 gadiem</c:v>
                </c:pt>
              </c:strCache>
            </c:strRef>
          </c:cat>
          <c:val>
            <c:numRef>
              <c:f>'Notiesāto sadalījums, īpatsvars'!$D$4:$D$11</c:f>
              <c:numCache>
                <c:formatCode>0.00</c:formatCode>
                <c:ptCount val="8"/>
                <c:pt idx="0">
                  <c:v>0.39936102239999999</c:v>
                </c:pt>
                <c:pt idx="1">
                  <c:v>1.5575079871999999</c:v>
                </c:pt>
                <c:pt idx="2">
                  <c:v>4.8722044728</c:v>
                </c:pt>
                <c:pt idx="3">
                  <c:v>9.9840255590999991</c:v>
                </c:pt>
                <c:pt idx="4">
                  <c:v>30.191693290700002</c:v>
                </c:pt>
                <c:pt idx="5">
                  <c:v>29.832268370600001</c:v>
                </c:pt>
                <c:pt idx="6">
                  <c:v>16.8530351438</c:v>
                </c:pt>
                <c:pt idx="7">
                  <c:v>6.3099041533999998</c:v>
                </c:pt>
              </c:numCache>
            </c:numRef>
          </c:val>
          <c:extLst>
            <c:ext xmlns:c16="http://schemas.microsoft.com/office/drawing/2014/chart" uri="{C3380CC4-5D6E-409C-BE32-E72D297353CC}">
              <c16:uniqueId val="{00000001-FC0D-4602-BFCD-769F56845C35}"/>
            </c:ext>
          </c:extLst>
        </c:ser>
        <c:dLbls>
          <c:dLblPos val="bestFit"/>
          <c:showLegendKey val="0"/>
          <c:showVal val="1"/>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'Notiesāto sadalījums, īpatsvars'!$C$3</c15:sqref>
                        </c15:formulaRef>
                      </c:ext>
                    </c:extLst>
                    <c:strCache>
                      <c:ptCount val="1"/>
                      <c:pt idx="0">
                        <c:v>Skaits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1-CD23-4A34-8A8C-190BE9B5774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3-CD23-4A34-8A8C-190BE9B5774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5-CD23-4A34-8A8C-190BE9B5774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7-CD23-4A34-8A8C-190BE9B5774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FC0D-4602-BFCD-769F56845C3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B-CD23-4A34-8A8C-190BE9B5774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CD23-4A34-8A8C-190BE9B5774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FC0D-4602-BFCD-769F56845C35}"/>
                    </c:ext>
                  </c:extLst>
                </c:dPt>
                <c:dLbls>
                  <c:dLbl>
                    <c:idx val="4"/>
                    <c:layout>
                      <c:manualLayout>
                        <c:x val="-8.2622265966754149E-2"/>
                        <c:y val="-7.2047973170020416E-2"/>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03-FC0D-4602-BFCD-769F56845C35}"/>
                      </c:ext>
                    </c:extLst>
                  </c:dLbl>
                  <c:dLbl>
                    <c:idx val="7"/>
                    <c:layout>
                      <c:manualLayout>
                        <c:x val="-2.9061679790026757E-3"/>
                        <c:y val="-1.9333989501312335E-2"/>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02-FC0D-4602-BFCD-769F56845C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'Notiesāto sadalījums, īpatsvars'!$B$4:$B$11</c15:sqref>
                        </c15:formulaRef>
                      </c:ext>
                    </c:extLst>
                    <c:strCache>
                      <c:ptCount val="8"/>
                      <c:pt idx="0">
                        <c:v>Līdz 18 gadiem</c:v>
                      </c:pt>
                      <c:pt idx="1">
                        <c:v>No 18 gadiem līdz 21 gadam</c:v>
                      </c:pt>
                      <c:pt idx="2">
                        <c:v>No 21 gada līdz 25 gadiem</c:v>
                      </c:pt>
                      <c:pt idx="3">
                        <c:v>No 25 gadiem līdz 30 gadiem</c:v>
                      </c:pt>
                      <c:pt idx="4">
                        <c:v>No 30 gadiem līdz 40 gadiem</c:v>
                      </c:pt>
                      <c:pt idx="5">
                        <c:v>No 40 gadiem līdz 50 gadiem</c:v>
                      </c:pt>
                      <c:pt idx="6">
                        <c:v>No 50 gadiem līdz 60 gadiem</c:v>
                      </c:pt>
                      <c:pt idx="7">
                        <c:v>Vecāki par 60 gadiem</c:v>
                      </c:pt>
                    </c:strCache>
                  </c:strRef>
                </c:cat>
                <c:val>
                  <c:numRef>
                    <c:extLst>
                      <c:ext uri="{02D57815-91ED-43cb-92C2-25804820EDAC}">
                        <c15:formulaRef>
                          <c15:sqref>'Notiesāto sadalījums, īpatsvars'!$C$4:$C$11</c15:sqref>
                        </c15:formulaRef>
                      </c:ext>
                    </c:extLst>
                    <c:numCache>
                      <c:formatCode>General</c:formatCode>
                      <c:ptCount val="8"/>
                      <c:pt idx="0">
                        <c:v>10</c:v>
                      </c:pt>
                      <c:pt idx="1">
                        <c:v>39</c:v>
                      </c:pt>
                      <c:pt idx="2">
                        <c:v>122</c:v>
                      </c:pt>
                      <c:pt idx="3">
                        <c:v>250</c:v>
                      </c:pt>
                      <c:pt idx="4">
                        <c:v>756</c:v>
                      </c:pt>
                      <c:pt idx="5">
                        <c:v>747</c:v>
                      </c:pt>
                      <c:pt idx="6">
                        <c:v>422</c:v>
                      </c:pt>
                      <c:pt idx="7">
                        <c:v>158</c:v>
                      </c:pt>
                    </c:numCache>
                  </c:numRef>
                </c:val>
                <c:extLst>
                  <c:ext xmlns:c16="http://schemas.microsoft.com/office/drawing/2014/chart" uri="{C3380CC4-5D6E-409C-BE32-E72D297353CC}">
                    <c16:uniqueId val="{00000000-FC0D-4602-BFCD-769F56845C35}"/>
                  </c:ext>
                </c:extLst>
              </c15:ser>
            </c15:filteredPieSeries>
          </c:ext>
        </c:extLst>
      </c:pie3DChart>
      <c:spPr>
        <a:noFill/>
        <a:ln>
          <a:noFill/>
        </a:ln>
        <a:effectLst/>
      </c:spPr>
    </c:plotArea>
    <c:legend>
      <c:legendPos val="r"/>
      <c:layout>
        <c:manualLayout>
          <c:xMode val="edge"/>
          <c:yMode val="edge"/>
          <c:x val="0.60173936924018678"/>
          <c:y val="0.20368985126859143"/>
          <c:w val="0.39444444444444443"/>
          <c:h val="0.75743474773986585"/>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61382</xdr:colOff>
      <xdr:row>1</xdr:row>
      <xdr:rowOff>136524</xdr:rowOff>
    </xdr:from>
    <xdr:to>
      <xdr:col>22</xdr:col>
      <xdr:colOff>88900</xdr:colOff>
      <xdr:row>34</xdr:row>
      <xdr:rowOff>114300</xdr:rowOff>
    </xdr:to>
    <xdr:graphicFrame macro="">
      <xdr:nvGraphicFramePr>
        <xdr:cNvPr id="7" name="Diagramma 6">
          <a:extLst>
            <a:ext uri="{FF2B5EF4-FFF2-40B4-BE49-F238E27FC236}">
              <a16:creationId xmlns:a16="http://schemas.microsoft.com/office/drawing/2014/main" id="{60641BC1-D62B-4FE9-7AAB-50B37F8CD0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114300</xdr:colOff>
      <xdr:row>1</xdr:row>
      <xdr:rowOff>154514</xdr:rowOff>
    </xdr:from>
    <xdr:to>
      <xdr:col>37</xdr:col>
      <xdr:colOff>571500</xdr:colOff>
      <xdr:row>34</xdr:row>
      <xdr:rowOff>114300</xdr:rowOff>
    </xdr:to>
    <xdr:graphicFrame macro="">
      <xdr:nvGraphicFramePr>
        <xdr:cNvPr id="8" name="Diagramma 7">
          <a:extLst>
            <a:ext uri="{FF2B5EF4-FFF2-40B4-BE49-F238E27FC236}">
              <a16:creationId xmlns:a16="http://schemas.microsoft.com/office/drawing/2014/main" id="{2E5124AA-B4B6-C7BA-12EC-C1A38ED5F1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568960</xdr:colOff>
      <xdr:row>1</xdr:row>
      <xdr:rowOff>0</xdr:rowOff>
    </xdr:from>
    <xdr:to>
      <xdr:col>21</xdr:col>
      <xdr:colOff>274320</xdr:colOff>
      <xdr:row>15</xdr:row>
      <xdr:rowOff>172720</xdr:rowOff>
    </xdr:to>
    <xdr:graphicFrame macro="">
      <xdr:nvGraphicFramePr>
        <xdr:cNvPr id="3" name="Diagramma 2">
          <a:extLst>
            <a:ext uri="{FF2B5EF4-FFF2-40B4-BE49-F238E27FC236}">
              <a16:creationId xmlns:a16="http://schemas.microsoft.com/office/drawing/2014/main" id="{A6D79A8E-3F1A-D8C8-AB67-81740FB044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16</xdr:row>
      <xdr:rowOff>182880</xdr:rowOff>
    </xdr:from>
    <xdr:to>
      <xdr:col>17</xdr:col>
      <xdr:colOff>304800</xdr:colOff>
      <xdr:row>24</xdr:row>
      <xdr:rowOff>193040</xdr:rowOff>
    </xdr:to>
    <xdr:graphicFrame macro="">
      <xdr:nvGraphicFramePr>
        <xdr:cNvPr id="4" name="Diagramma 3">
          <a:extLst>
            <a:ext uri="{FF2B5EF4-FFF2-40B4-BE49-F238E27FC236}">
              <a16:creationId xmlns:a16="http://schemas.microsoft.com/office/drawing/2014/main" id="{9856349C-7002-45C3-850B-5B6F42F0D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406400</xdr:colOff>
      <xdr:row>16</xdr:row>
      <xdr:rowOff>162560</xdr:rowOff>
    </xdr:from>
    <xdr:to>
      <xdr:col>25</xdr:col>
      <xdr:colOff>101600</xdr:colOff>
      <xdr:row>24</xdr:row>
      <xdr:rowOff>172720</xdr:rowOff>
    </xdr:to>
    <xdr:graphicFrame macro="">
      <xdr:nvGraphicFramePr>
        <xdr:cNvPr id="2" name="Diagramma 1">
          <a:extLst>
            <a:ext uri="{FF2B5EF4-FFF2-40B4-BE49-F238E27FC236}">
              <a16:creationId xmlns:a16="http://schemas.microsoft.com/office/drawing/2014/main" id="{0708C633-1EFB-CF5F-2BCD-5CF775916F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548640</xdr:colOff>
      <xdr:row>25</xdr:row>
      <xdr:rowOff>91440</xdr:rowOff>
    </xdr:from>
    <xdr:to>
      <xdr:col>21</xdr:col>
      <xdr:colOff>243840</xdr:colOff>
      <xdr:row>33</xdr:row>
      <xdr:rowOff>264160</xdr:rowOff>
    </xdr:to>
    <xdr:graphicFrame macro="">
      <xdr:nvGraphicFramePr>
        <xdr:cNvPr id="6" name="Diagramma 5">
          <a:extLst>
            <a:ext uri="{FF2B5EF4-FFF2-40B4-BE49-F238E27FC236}">
              <a16:creationId xmlns:a16="http://schemas.microsoft.com/office/drawing/2014/main" id="{A8775BD5-EB62-9F1E-6C37-60B73A7BAE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894521</xdr:colOff>
      <xdr:row>55</xdr:row>
      <xdr:rowOff>11043</xdr:rowOff>
    </xdr:from>
    <xdr:to>
      <xdr:col>24</xdr:col>
      <xdr:colOff>108667</xdr:colOff>
      <xdr:row>76</xdr:row>
      <xdr:rowOff>126336</xdr:rowOff>
    </xdr:to>
    <xdr:graphicFrame macro="">
      <xdr:nvGraphicFramePr>
        <xdr:cNvPr id="7" name="Diagramma 6">
          <a:extLst>
            <a:ext uri="{FF2B5EF4-FFF2-40B4-BE49-F238E27FC236}">
              <a16:creationId xmlns:a16="http://schemas.microsoft.com/office/drawing/2014/main" id="{5202CD20-96B7-A68E-342C-6127186BAF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883478</xdr:colOff>
      <xdr:row>34</xdr:row>
      <xdr:rowOff>22087</xdr:rowOff>
    </xdr:from>
    <xdr:to>
      <xdr:col>24</xdr:col>
      <xdr:colOff>55217</xdr:colOff>
      <xdr:row>53</xdr:row>
      <xdr:rowOff>180118</xdr:rowOff>
    </xdr:to>
    <xdr:graphicFrame macro="">
      <xdr:nvGraphicFramePr>
        <xdr:cNvPr id="5" name="Diagramma 4">
          <a:extLst>
            <a:ext uri="{FF2B5EF4-FFF2-40B4-BE49-F238E27FC236}">
              <a16:creationId xmlns:a16="http://schemas.microsoft.com/office/drawing/2014/main" id="{2A5D3D10-B19C-8710-B0F5-1B7DC2B988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xdr:colOff>
      <xdr:row>0</xdr:row>
      <xdr:rowOff>163830</xdr:rowOff>
    </xdr:from>
    <xdr:to>
      <xdr:col>13</xdr:col>
      <xdr:colOff>0</xdr:colOff>
      <xdr:row>13</xdr:row>
      <xdr:rowOff>179070</xdr:rowOff>
    </xdr:to>
    <xdr:graphicFrame macro="">
      <xdr:nvGraphicFramePr>
        <xdr:cNvPr id="2" name="Diagramma 1">
          <a:extLst>
            <a:ext uri="{FF2B5EF4-FFF2-40B4-BE49-F238E27FC236}">
              <a16:creationId xmlns:a16="http://schemas.microsoft.com/office/drawing/2014/main" id="{15B09BCE-FC37-D3F7-15F3-D4ACFFCE32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601806</xdr:colOff>
      <xdr:row>14</xdr:row>
      <xdr:rowOff>169717</xdr:rowOff>
    </xdr:from>
    <xdr:to>
      <xdr:col>13</xdr:col>
      <xdr:colOff>0</xdr:colOff>
      <xdr:row>28</xdr:row>
      <xdr:rowOff>51955</xdr:rowOff>
    </xdr:to>
    <xdr:graphicFrame macro="">
      <xdr:nvGraphicFramePr>
        <xdr:cNvPr id="4" name="Diagramma 3">
          <a:extLst>
            <a:ext uri="{FF2B5EF4-FFF2-40B4-BE49-F238E27FC236}">
              <a16:creationId xmlns:a16="http://schemas.microsoft.com/office/drawing/2014/main" id="{8FEDD85B-0203-F5BA-8116-7C76053FD9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593955</xdr:colOff>
      <xdr:row>29</xdr:row>
      <xdr:rowOff>232</xdr:rowOff>
    </xdr:from>
    <xdr:to>
      <xdr:col>13</xdr:col>
      <xdr:colOff>11872</xdr:colOff>
      <xdr:row>40</xdr:row>
      <xdr:rowOff>83634</xdr:rowOff>
    </xdr:to>
    <xdr:graphicFrame macro="">
      <xdr:nvGraphicFramePr>
        <xdr:cNvPr id="5" name="Diagramma 4">
          <a:extLst>
            <a:ext uri="{FF2B5EF4-FFF2-40B4-BE49-F238E27FC236}">
              <a16:creationId xmlns:a16="http://schemas.microsoft.com/office/drawing/2014/main" id="{439F0127-CEA9-BCAB-AEA5-6856D0D202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604024</xdr:colOff>
      <xdr:row>42</xdr:row>
      <xdr:rowOff>8362</xdr:rowOff>
    </xdr:from>
    <xdr:to>
      <xdr:col>13</xdr:col>
      <xdr:colOff>27879</xdr:colOff>
      <xdr:row>54</xdr:row>
      <xdr:rowOff>27878</xdr:rowOff>
    </xdr:to>
    <xdr:graphicFrame macro="">
      <xdr:nvGraphicFramePr>
        <xdr:cNvPr id="3" name="Diagramma 2">
          <a:extLst>
            <a:ext uri="{FF2B5EF4-FFF2-40B4-BE49-F238E27FC236}">
              <a16:creationId xmlns:a16="http://schemas.microsoft.com/office/drawing/2014/main" id="{8F918F90-12DA-5776-6378-5A934E505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593911</xdr:colOff>
      <xdr:row>1</xdr:row>
      <xdr:rowOff>358588</xdr:rowOff>
    </xdr:from>
    <xdr:to>
      <xdr:col>31</xdr:col>
      <xdr:colOff>306779</xdr:colOff>
      <xdr:row>16</xdr:row>
      <xdr:rowOff>184398</xdr:rowOff>
    </xdr:to>
    <xdr:pic>
      <xdr:nvPicPr>
        <xdr:cNvPr id="9" name="Attēls 8">
          <a:extLst>
            <a:ext uri="{FF2B5EF4-FFF2-40B4-BE49-F238E27FC236}">
              <a16:creationId xmlns:a16="http://schemas.microsoft.com/office/drawing/2014/main" id="{077220DD-C294-ED80-C42B-9E08E3A1A4A1}"/>
            </a:ext>
          </a:extLst>
        </xdr:cNvPr>
        <xdr:cNvPicPr>
          <a:picLocks noChangeAspect="1"/>
        </xdr:cNvPicPr>
      </xdr:nvPicPr>
      <xdr:blipFill>
        <a:blip xmlns:r="http://schemas.openxmlformats.org/officeDocument/2006/relationships" r:embed="rId1"/>
        <a:stretch>
          <a:fillRect/>
        </a:stretch>
      </xdr:blipFill>
      <xdr:spPr>
        <a:xfrm>
          <a:off x="15475323" y="537882"/>
          <a:ext cx="9394750" cy="5114987"/>
        </a:xfrm>
        <a:prstGeom prst="rect">
          <a:avLst/>
        </a:prstGeom>
      </xdr:spPr>
    </xdr:pic>
    <xdr:clientData/>
  </xdr:twoCellAnchor>
  <xdr:twoCellAnchor editAs="oneCell">
    <xdr:from>
      <xdr:col>31</xdr:col>
      <xdr:colOff>593912</xdr:colOff>
      <xdr:row>2</xdr:row>
      <xdr:rowOff>0</xdr:rowOff>
    </xdr:from>
    <xdr:to>
      <xdr:col>46</xdr:col>
      <xdr:colOff>174217</xdr:colOff>
      <xdr:row>16</xdr:row>
      <xdr:rowOff>128543</xdr:rowOff>
    </xdr:to>
    <xdr:pic>
      <xdr:nvPicPr>
        <xdr:cNvPr id="13" name="Attēls 12">
          <a:extLst>
            <a:ext uri="{FF2B5EF4-FFF2-40B4-BE49-F238E27FC236}">
              <a16:creationId xmlns:a16="http://schemas.microsoft.com/office/drawing/2014/main" id="{B58EDB1D-48A9-E2E2-607D-3B51AA31DC55}"/>
            </a:ext>
          </a:extLst>
        </xdr:cNvPr>
        <xdr:cNvPicPr>
          <a:picLocks noChangeAspect="1"/>
        </xdr:cNvPicPr>
      </xdr:nvPicPr>
      <xdr:blipFill>
        <a:blip xmlns:r="http://schemas.openxmlformats.org/officeDocument/2006/relationships" r:embed="rId2"/>
        <a:stretch>
          <a:fillRect/>
        </a:stretch>
      </xdr:blipFill>
      <xdr:spPr>
        <a:xfrm>
          <a:off x="25157206" y="549088"/>
          <a:ext cx="8657070" cy="5047926"/>
        </a:xfrm>
        <a:prstGeom prst="rect">
          <a:avLst/>
        </a:prstGeom>
      </xdr:spPr>
    </xdr:pic>
    <xdr:clientData/>
  </xdr:twoCellAnchor>
  <xdr:twoCellAnchor>
    <xdr:from>
      <xdr:col>15</xdr:col>
      <xdr:colOff>593910</xdr:colOff>
      <xdr:row>17</xdr:row>
      <xdr:rowOff>382120</xdr:rowOff>
    </xdr:from>
    <xdr:to>
      <xdr:col>27</xdr:col>
      <xdr:colOff>268940</xdr:colOff>
      <xdr:row>32</xdr:row>
      <xdr:rowOff>78440</xdr:rowOff>
    </xdr:to>
    <xdr:graphicFrame macro="">
      <xdr:nvGraphicFramePr>
        <xdr:cNvPr id="14" name="Diagramma 13">
          <a:extLst>
            <a:ext uri="{FF2B5EF4-FFF2-40B4-BE49-F238E27FC236}">
              <a16:creationId xmlns:a16="http://schemas.microsoft.com/office/drawing/2014/main" id="{92930350-E945-B6DE-CE10-08CCD4F64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27</xdr:col>
      <xdr:colOff>593912</xdr:colOff>
      <xdr:row>18</xdr:row>
      <xdr:rowOff>11206</xdr:rowOff>
    </xdr:from>
    <xdr:to>
      <xdr:col>43</xdr:col>
      <xdr:colOff>105595</xdr:colOff>
      <xdr:row>39</xdr:row>
      <xdr:rowOff>68565</xdr:rowOff>
    </xdr:to>
    <xdr:pic>
      <xdr:nvPicPr>
        <xdr:cNvPr id="16" name="Attēls 15">
          <a:extLst>
            <a:ext uri="{FF2B5EF4-FFF2-40B4-BE49-F238E27FC236}">
              <a16:creationId xmlns:a16="http://schemas.microsoft.com/office/drawing/2014/main" id="{D886351F-BE9E-AD4E-12CB-DA0F98DFB27F}"/>
            </a:ext>
          </a:extLst>
        </xdr:cNvPr>
        <xdr:cNvPicPr>
          <a:picLocks noChangeAspect="1"/>
        </xdr:cNvPicPr>
      </xdr:nvPicPr>
      <xdr:blipFill>
        <a:blip xmlns:r="http://schemas.openxmlformats.org/officeDocument/2006/relationships" r:embed="rId4"/>
        <a:stretch>
          <a:fillRect/>
        </a:stretch>
      </xdr:blipFill>
      <xdr:spPr>
        <a:xfrm>
          <a:off x="22736736" y="6073588"/>
          <a:ext cx="9193565" cy="4999153"/>
        </a:xfrm>
        <a:prstGeom prst="rect">
          <a:avLst/>
        </a:prstGeom>
      </xdr:spPr>
    </xdr:pic>
    <xdr:clientData/>
  </xdr:twoCellAnchor>
  <xdr:twoCellAnchor>
    <xdr:from>
      <xdr:col>30</xdr:col>
      <xdr:colOff>0</xdr:colOff>
      <xdr:row>39</xdr:row>
      <xdr:rowOff>168089</xdr:rowOff>
    </xdr:from>
    <xdr:to>
      <xdr:col>46</xdr:col>
      <xdr:colOff>593911</xdr:colOff>
      <xdr:row>68</xdr:row>
      <xdr:rowOff>78440</xdr:rowOff>
    </xdr:to>
    <xdr:graphicFrame macro="">
      <xdr:nvGraphicFramePr>
        <xdr:cNvPr id="17" name="Diagramma 16">
          <a:extLst>
            <a:ext uri="{FF2B5EF4-FFF2-40B4-BE49-F238E27FC236}">
              <a16:creationId xmlns:a16="http://schemas.microsoft.com/office/drawing/2014/main" id="{5F9A5C98-CD00-9595-7503-A189C75B2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582705</xdr:colOff>
      <xdr:row>40</xdr:row>
      <xdr:rowOff>1121</xdr:rowOff>
    </xdr:from>
    <xdr:to>
      <xdr:col>29</xdr:col>
      <xdr:colOff>145675</xdr:colOff>
      <xdr:row>68</xdr:row>
      <xdr:rowOff>168088</xdr:rowOff>
    </xdr:to>
    <xdr:graphicFrame macro="">
      <xdr:nvGraphicFramePr>
        <xdr:cNvPr id="19" name="Diagramma 18">
          <a:extLst>
            <a:ext uri="{FF2B5EF4-FFF2-40B4-BE49-F238E27FC236}">
              <a16:creationId xmlns:a16="http://schemas.microsoft.com/office/drawing/2014/main" id="{A4521D72-6612-A29A-55F6-8AB1CB9D3A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E795-E8AC-41AB-BB2C-FBF513DE0F75}">
  <dimension ref="A1:G24"/>
  <sheetViews>
    <sheetView zoomScale="60" zoomScaleNormal="60" workbookViewId="0">
      <selection activeCell="E36" sqref="E36"/>
    </sheetView>
  </sheetViews>
  <sheetFormatPr defaultRowHeight="14.4" x14ac:dyDescent="0.3"/>
  <cols>
    <col min="2" max="2" width="10.5546875" customWidth="1"/>
    <col min="3" max="3" width="11.21875" customWidth="1"/>
    <col min="4" max="4" width="9.77734375" customWidth="1"/>
    <col min="5" max="5" width="10.33203125" customWidth="1"/>
    <col min="6" max="6" width="11.5546875" customWidth="1"/>
    <col min="7" max="7" width="11" customWidth="1"/>
  </cols>
  <sheetData>
    <row r="1" spans="1:7" ht="16.2" thickBot="1" x14ac:dyDescent="0.35">
      <c r="A1" s="36"/>
      <c r="B1" s="152" t="s">
        <v>1</v>
      </c>
      <c r="C1" s="153"/>
      <c r="D1" s="154"/>
      <c r="E1" s="155" t="s">
        <v>2</v>
      </c>
      <c r="F1" s="156"/>
      <c r="G1" s="157"/>
    </row>
    <row r="2" spans="1:7" ht="16.2" thickBot="1" x14ac:dyDescent="0.35">
      <c r="A2" s="37" t="s">
        <v>0</v>
      </c>
      <c r="B2" s="4" t="s">
        <v>3</v>
      </c>
      <c r="C2" s="5" t="s">
        <v>4</v>
      </c>
      <c r="D2" s="5" t="s">
        <v>5</v>
      </c>
      <c r="E2" s="5" t="s">
        <v>3</v>
      </c>
      <c r="F2" s="5" t="s">
        <v>4</v>
      </c>
      <c r="G2" s="5" t="s">
        <v>5</v>
      </c>
    </row>
    <row r="3" spans="1:7" ht="15.6" x14ac:dyDescent="0.3">
      <c r="A3" s="6">
        <v>2003</v>
      </c>
      <c r="B3" s="7">
        <v>8231</v>
      </c>
      <c r="C3" s="8">
        <v>3269</v>
      </c>
      <c r="D3" s="9">
        <v>4962</v>
      </c>
      <c r="E3" s="10">
        <v>320</v>
      </c>
      <c r="F3" s="8">
        <v>162</v>
      </c>
      <c r="G3" s="11">
        <v>158</v>
      </c>
    </row>
    <row r="4" spans="1:7" ht="15.6" x14ac:dyDescent="0.3">
      <c r="A4" s="12">
        <v>2004</v>
      </c>
      <c r="B4" s="13">
        <v>7646</v>
      </c>
      <c r="C4" s="14">
        <v>2662</v>
      </c>
      <c r="D4" s="15">
        <v>4984</v>
      </c>
      <c r="E4" s="16">
        <v>304</v>
      </c>
      <c r="F4" s="14">
        <v>142</v>
      </c>
      <c r="G4" s="17">
        <v>162</v>
      </c>
    </row>
    <row r="5" spans="1:7" ht="15.6" x14ac:dyDescent="0.3">
      <c r="A5" s="12">
        <v>2005</v>
      </c>
      <c r="B5" s="13">
        <v>6965</v>
      </c>
      <c r="C5" s="14">
        <v>2199</v>
      </c>
      <c r="D5" s="15">
        <v>4766</v>
      </c>
      <c r="E5" s="16">
        <v>241</v>
      </c>
      <c r="F5" s="14">
        <v>142</v>
      </c>
      <c r="G5" s="17">
        <v>88</v>
      </c>
    </row>
    <row r="6" spans="1:7" ht="15.6" x14ac:dyDescent="0.3">
      <c r="A6" s="12">
        <v>2006</v>
      </c>
      <c r="B6" s="18">
        <v>6548</v>
      </c>
      <c r="C6" s="19">
        <v>1710</v>
      </c>
      <c r="D6" s="20">
        <v>4838</v>
      </c>
      <c r="E6" s="21">
        <v>191</v>
      </c>
      <c r="F6" s="22">
        <v>64</v>
      </c>
      <c r="G6" s="23">
        <v>127</v>
      </c>
    </row>
    <row r="7" spans="1:7" ht="15.6" x14ac:dyDescent="0.3">
      <c r="A7" s="12">
        <v>2007</v>
      </c>
      <c r="B7" s="24">
        <v>6548</v>
      </c>
      <c r="C7" s="22">
        <v>1742</v>
      </c>
      <c r="D7" s="25">
        <v>4806</v>
      </c>
      <c r="E7" s="21">
        <v>199</v>
      </c>
      <c r="F7" s="22">
        <v>94</v>
      </c>
      <c r="G7" s="23">
        <v>105</v>
      </c>
    </row>
    <row r="8" spans="1:7" ht="15.6" x14ac:dyDescent="0.3">
      <c r="A8" s="12">
        <v>2008</v>
      </c>
      <c r="B8" s="24">
        <v>6873</v>
      </c>
      <c r="C8" s="22">
        <v>1892</v>
      </c>
      <c r="D8" s="25">
        <v>4981</v>
      </c>
      <c r="E8" s="21">
        <v>189</v>
      </c>
      <c r="F8" s="22">
        <v>80</v>
      </c>
      <c r="G8" s="23">
        <v>109</v>
      </c>
    </row>
    <row r="9" spans="1:7" ht="15.6" x14ac:dyDescent="0.3">
      <c r="A9" s="12">
        <v>2009</v>
      </c>
      <c r="B9" s="24">
        <v>7055</v>
      </c>
      <c r="C9" s="22">
        <v>2000</v>
      </c>
      <c r="D9" s="25">
        <v>5055</v>
      </c>
      <c r="E9" s="21">
        <v>149</v>
      </c>
      <c r="F9" s="22">
        <v>53</v>
      </c>
      <c r="G9" s="23">
        <v>96</v>
      </c>
    </row>
    <row r="10" spans="1:7" ht="15.6" x14ac:dyDescent="0.3">
      <c r="A10" s="12">
        <v>2010</v>
      </c>
      <c r="B10" s="24">
        <v>6780</v>
      </c>
      <c r="C10" s="22">
        <v>2031</v>
      </c>
      <c r="D10" s="25">
        <v>4749</v>
      </c>
      <c r="E10" s="21">
        <v>88</v>
      </c>
      <c r="F10" s="22">
        <v>40</v>
      </c>
      <c r="G10" s="23">
        <v>48</v>
      </c>
    </row>
    <row r="11" spans="1:7" ht="15.6" x14ac:dyDescent="0.3">
      <c r="A11" s="12">
        <v>2011</v>
      </c>
      <c r="B11" s="24">
        <v>6561</v>
      </c>
      <c r="C11" s="22">
        <v>2035</v>
      </c>
      <c r="D11" s="25">
        <v>4526</v>
      </c>
      <c r="E11" s="21">
        <v>68</v>
      </c>
      <c r="F11" s="22">
        <v>30</v>
      </c>
      <c r="G11" s="23">
        <v>38</v>
      </c>
    </row>
    <row r="12" spans="1:7" ht="15.6" x14ac:dyDescent="0.3">
      <c r="A12" s="12">
        <v>2012</v>
      </c>
      <c r="B12" s="24">
        <v>6117</v>
      </c>
      <c r="C12" s="22">
        <v>1921</v>
      </c>
      <c r="D12" s="25">
        <v>4196</v>
      </c>
      <c r="E12" s="21">
        <v>55</v>
      </c>
      <c r="F12" s="22">
        <v>30</v>
      </c>
      <c r="G12" s="23">
        <v>25</v>
      </c>
    </row>
    <row r="13" spans="1:7" ht="15.6" x14ac:dyDescent="0.3">
      <c r="A13" s="12">
        <v>2013</v>
      </c>
      <c r="B13" s="24">
        <v>5139</v>
      </c>
      <c r="C13" s="22">
        <v>1526</v>
      </c>
      <c r="D13" s="25">
        <v>3613</v>
      </c>
      <c r="E13" s="21">
        <v>46</v>
      </c>
      <c r="F13" s="22">
        <v>22</v>
      </c>
      <c r="G13" s="23">
        <v>24</v>
      </c>
    </row>
    <row r="14" spans="1:7" ht="15.6" x14ac:dyDescent="0.3">
      <c r="A14" s="12">
        <v>2014</v>
      </c>
      <c r="B14" s="24">
        <v>4745</v>
      </c>
      <c r="C14" s="22">
        <v>1469</v>
      </c>
      <c r="D14" s="25">
        <v>3276</v>
      </c>
      <c r="E14" s="21">
        <v>38</v>
      </c>
      <c r="F14" s="22">
        <v>15</v>
      </c>
      <c r="G14" s="23">
        <v>23</v>
      </c>
    </row>
    <row r="15" spans="1:7" ht="15.6" x14ac:dyDescent="0.3">
      <c r="A15" s="12">
        <v>2015</v>
      </c>
      <c r="B15" s="24">
        <v>4409</v>
      </c>
      <c r="C15" s="22">
        <v>1389</v>
      </c>
      <c r="D15" s="25">
        <v>3020</v>
      </c>
      <c r="E15" s="21">
        <v>42</v>
      </c>
      <c r="F15" s="22">
        <v>22</v>
      </c>
      <c r="G15" s="23">
        <v>20</v>
      </c>
    </row>
    <row r="16" spans="1:7" ht="15.6" x14ac:dyDescent="0.3">
      <c r="A16" s="12">
        <v>2016</v>
      </c>
      <c r="B16" s="24">
        <v>4243</v>
      </c>
      <c r="C16" s="22">
        <v>1277</v>
      </c>
      <c r="D16" s="25">
        <v>2966</v>
      </c>
      <c r="E16" s="21">
        <v>43</v>
      </c>
      <c r="F16" s="22">
        <v>21</v>
      </c>
      <c r="G16" s="23">
        <v>22</v>
      </c>
    </row>
    <row r="17" spans="1:7" ht="15.6" x14ac:dyDescent="0.3">
      <c r="A17" s="12">
        <v>2017</v>
      </c>
      <c r="B17" s="24">
        <v>3765</v>
      </c>
      <c r="C17" s="22">
        <v>1051</v>
      </c>
      <c r="D17" s="25">
        <v>2714</v>
      </c>
      <c r="E17" s="21">
        <v>41</v>
      </c>
      <c r="F17" s="22">
        <v>15</v>
      </c>
      <c r="G17" s="23">
        <v>26</v>
      </c>
    </row>
    <row r="18" spans="1:7" ht="15.6" x14ac:dyDescent="0.3">
      <c r="A18" s="12">
        <v>2018</v>
      </c>
      <c r="B18" s="24">
        <v>3522</v>
      </c>
      <c r="C18" s="22">
        <v>981</v>
      </c>
      <c r="D18" s="25">
        <v>2541</v>
      </c>
      <c r="E18" s="21">
        <v>35</v>
      </c>
      <c r="F18" s="22">
        <v>11</v>
      </c>
      <c r="G18" s="23">
        <v>24</v>
      </c>
    </row>
    <row r="19" spans="1:7" ht="15.6" x14ac:dyDescent="0.3">
      <c r="A19" s="12">
        <v>2019</v>
      </c>
      <c r="B19" s="24">
        <v>3414</v>
      </c>
      <c r="C19" s="22">
        <f>949</f>
        <v>949</v>
      </c>
      <c r="D19" s="25">
        <v>2465</v>
      </c>
      <c r="E19" s="21">
        <v>36</v>
      </c>
      <c r="F19" s="22">
        <v>15</v>
      </c>
      <c r="G19" s="23">
        <v>21</v>
      </c>
    </row>
    <row r="20" spans="1:7" ht="15.6" x14ac:dyDescent="0.3">
      <c r="A20" s="12">
        <v>2020</v>
      </c>
      <c r="B20" s="24">
        <v>3104</v>
      </c>
      <c r="C20" s="22">
        <v>810</v>
      </c>
      <c r="D20" s="25">
        <v>2294</v>
      </c>
      <c r="E20" s="21">
        <v>25</v>
      </c>
      <c r="F20" s="22">
        <v>18</v>
      </c>
      <c r="G20" s="23">
        <v>7</v>
      </c>
    </row>
    <row r="21" spans="1:7" ht="15.6" x14ac:dyDescent="0.3">
      <c r="A21" s="12">
        <v>2021</v>
      </c>
      <c r="B21" s="24">
        <v>3183</v>
      </c>
      <c r="C21" s="22">
        <v>808</v>
      </c>
      <c r="D21" s="25">
        <v>2375</v>
      </c>
      <c r="E21" s="21">
        <v>27</v>
      </c>
      <c r="F21" s="22">
        <v>10</v>
      </c>
      <c r="G21" s="23">
        <v>17</v>
      </c>
    </row>
    <row r="22" spans="1:7" ht="15.6" x14ac:dyDescent="0.3">
      <c r="A22" s="26">
        <v>2022</v>
      </c>
      <c r="B22" s="27">
        <v>3229</v>
      </c>
      <c r="C22" s="28">
        <v>734</v>
      </c>
      <c r="D22" s="29">
        <v>2495</v>
      </c>
      <c r="E22" s="30">
        <v>23</v>
      </c>
      <c r="F22" s="28">
        <v>7</v>
      </c>
      <c r="G22" s="31">
        <v>16</v>
      </c>
    </row>
    <row r="23" spans="1:7" ht="15.6" x14ac:dyDescent="0.3">
      <c r="A23" s="17">
        <v>2023</v>
      </c>
      <c r="B23" s="24">
        <v>3271</v>
      </c>
      <c r="C23" s="22">
        <v>774</v>
      </c>
      <c r="D23" s="23">
        <v>2497</v>
      </c>
      <c r="E23" s="24">
        <v>30</v>
      </c>
      <c r="F23" s="22">
        <v>14</v>
      </c>
      <c r="G23" s="23">
        <v>16</v>
      </c>
    </row>
    <row r="24" spans="1:7" ht="15.6" x14ac:dyDescent="0.3">
      <c r="A24" s="32">
        <v>2024</v>
      </c>
      <c r="B24" s="33">
        <v>3505</v>
      </c>
      <c r="C24" s="34">
        <v>1001</v>
      </c>
      <c r="D24" s="35">
        <v>2504</v>
      </c>
      <c r="E24" s="33">
        <v>31</v>
      </c>
      <c r="F24" s="34">
        <v>12</v>
      </c>
      <c r="G24" s="35">
        <v>19</v>
      </c>
    </row>
  </sheetData>
  <mergeCells count="2">
    <mergeCell ref="B1:D1"/>
    <mergeCell ref="E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427D-7CC3-4315-95CC-653DF2E85D0D}">
  <dimension ref="B1:I36"/>
  <sheetViews>
    <sheetView zoomScale="63" zoomScaleNormal="63" workbookViewId="0">
      <selection activeCell="D14" sqref="D14"/>
    </sheetView>
  </sheetViews>
  <sheetFormatPr defaultRowHeight="14.4" x14ac:dyDescent="0.3"/>
  <cols>
    <col min="2" max="2" width="19.109375" customWidth="1"/>
    <col min="3" max="3" width="18.77734375" customWidth="1"/>
    <col min="4" max="4" width="13.77734375" customWidth="1"/>
    <col min="5" max="5" width="18.109375" customWidth="1"/>
    <col min="6" max="6" width="15.44140625" customWidth="1"/>
    <col min="7" max="7" width="22" customWidth="1"/>
    <col min="8" max="8" width="11.21875" customWidth="1"/>
    <col min="9" max="9" width="13.33203125" customWidth="1"/>
  </cols>
  <sheetData>
    <row r="1" spans="2:7" ht="15" thickBot="1" x14ac:dyDescent="0.35"/>
    <row r="2" spans="2:7" ht="16.2" thickBot="1" x14ac:dyDescent="0.35">
      <c r="B2" s="94"/>
      <c r="C2" s="158" t="s">
        <v>234</v>
      </c>
      <c r="D2" s="154"/>
      <c r="E2" s="158" t="s">
        <v>235</v>
      </c>
      <c r="F2" s="154"/>
      <c r="G2" s="174" t="s">
        <v>236</v>
      </c>
    </row>
    <row r="3" spans="2:7" ht="70.2" customHeight="1" thickBot="1" x14ac:dyDescent="0.35">
      <c r="B3" s="95"/>
      <c r="C3" s="41" t="s">
        <v>237</v>
      </c>
      <c r="D3" s="41" t="s">
        <v>50</v>
      </c>
      <c r="E3" s="39" t="s">
        <v>263</v>
      </c>
      <c r="F3" s="39" t="s">
        <v>238</v>
      </c>
      <c r="G3" s="175"/>
    </row>
    <row r="4" spans="2:7" ht="18.600000000000001" customHeight="1" thickBot="1" x14ac:dyDescent="0.35">
      <c r="B4" s="39" t="s">
        <v>4</v>
      </c>
      <c r="C4" s="76">
        <v>936</v>
      </c>
      <c r="D4" s="77">
        <v>53</v>
      </c>
      <c r="E4" s="76">
        <v>12</v>
      </c>
      <c r="F4" s="77">
        <v>0</v>
      </c>
      <c r="G4" s="78">
        <v>3</v>
      </c>
    </row>
    <row r="5" spans="2:7" ht="16.2" thickBot="1" x14ac:dyDescent="0.35">
      <c r="B5" s="41" t="s">
        <v>5</v>
      </c>
      <c r="C5" s="16">
        <v>2294</v>
      </c>
      <c r="D5" s="17">
        <v>191</v>
      </c>
      <c r="E5" s="16">
        <v>19</v>
      </c>
      <c r="F5" s="17">
        <v>0</v>
      </c>
      <c r="G5" s="79">
        <v>73</v>
      </c>
    </row>
    <row r="6" spans="2:7" ht="16.2" thickBot="1" x14ac:dyDescent="0.35">
      <c r="B6" s="41" t="s">
        <v>239</v>
      </c>
      <c r="C6" s="66">
        <f>C4+C5</f>
        <v>3230</v>
      </c>
      <c r="D6" s="68">
        <f>D4+D5</f>
        <v>244</v>
      </c>
      <c r="E6" s="66">
        <f>E4+E5</f>
        <v>31</v>
      </c>
      <c r="F6" s="68">
        <f>F4+F5</f>
        <v>0</v>
      </c>
      <c r="G6" s="80">
        <f>G4+G5</f>
        <v>76</v>
      </c>
    </row>
    <row r="8" spans="2:7" ht="15" thickBot="1" x14ac:dyDescent="0.35"/>
    <row r="9" spans="2:7" ht="16.2" thickBot="1" x14ac:dyDescent="0.35">
      <c r="B9" s="159" t="s">
        <v>244</v>
      </c>
      <c r="C9" s="184"/>
      <c r="D9" s="160"/>
      <c r="E9" s="146" t="s">
        <v>353</v>
      </c>
    </row>
    <row r="10" spans="2:7" ht="15.6" x14ac:dyDescent="0.3">
      <c r="B10" s="174" t="s">
        <v>240</v>
      </c>
      <c r="C10" s="81" t="s">
        <v>51</v>
      </c>
      <c r="D10" s="82">
        <v>3261</v>
      </c>
      <c r="E10" s="145">
        <v>93.038516405099998</v>
      </c>
    </row>
    <row r="11" spans="2:7" ht="16.2" thickBot="1" x14ac:dyDescent="0.35">
      <c r="B11" s="175"/>
      <c r="C11" s="83" t="s">
        <v>50</v>
      </c>
      <c r="D11" s="84">
        <v>244</v>
      </c>
      <c r="E11" s="144">
        <v>6.9614835948999998</v>
      </c>
    </row>
    <row r="12" spans="2:7" ht="15.6" x14ac:dyDescent="0.3">
      <c r="B12" s="174" t="s">
        <v>233</v>
      </c>
      <c r="C12" s="81" t="s">
        <v>234</v>
      </c>
      <c r="D12" s="85">
        <v>3474</v>
      </c>
    </row>
    <row r="13" spans="2:7" ht="16.2" thickBot="1" x14ac:dyDescent="0.35">
      <c r="B13" s="175"/>
      <c r="C13" s="83" t="s">
        <v>235</v>
      </c>
      <c r="D13" s="67">
        <v>31</v>
      </c>
    </row>
    <row r="14" spans="2:7" ht="15.6" x14ac:dyDescent="0.3">
      <c r="B14" s="174" t="s">
        <v>241</v>
      </c>
      <c r="C14" s="86" t="s">
        <v>242</v>
      </c>
      <c r="D14" s="9">
        <v>189</v>
      </c>
      <c r="E14" s="144">
        <v>5.392296719</v>
      </c>
    </row>
    <row r="15" spans="2:7" ht="31.8" thickBot="1" x14ac:dyDescent="0.35">
      <c r="B15" s="175"/>
      <c r="C15" s="83" t="s">
        <v>243</v>
      </c>
      <c r="D15" s="84">
        <v>3316</v>
      </c>
      <c r="E15" s="144">
        <v>94.607703279999996</v>
      </c>
    </row>
    <row r="17" spans="2:9" ht="15" thickBot="1" x14ac:dyDescent="0.35"/>
    <row r="18" spans="2:9" ht="15.6" x14ac:dyDescent="0.3">
      <c r="B18" s="176"/>
      <c r="C18" s="177"/>
      <c r="D18" s="177"/>
      <c r="E18" s="177" t="s">
        <v>15</v>
      </c>
      <c r="F18" s="177"/>
      <c r="G18" s="177"/>
      <c r="H18" s="177"/>
      <c r="I18" s="182"/>
    </row>
    <row r="19" spans="2:9" ht="15.6" x14ac:dyDescent="0.3">
      <c r="B19" s="178"/>
      <c r="C19" s="179"/>
      <c r="D19" s="179"/>
      <c r="E19" s="179" t="s">
        <v>10</v>
      </c>
      <c r="F19" s="179" t="s">
        <v>51</v>
      </c>
      <c r="G19" s="179" t="s">
        <v>50</v>
      </c>
      <c r="H19" s="179" t="s">
        <v>235</v>
      </c>
      <c r="I19" s="183"/>
    </row>
    <row r="20" spans="2:9" ht="16.2" thickBot="1" x14ac:dyDescent="0.35">
      <c r="B20" s="180"/>
      <c r="C20" s="181"/>
      <c r="D20" s="181"/>
      <c r="E20" s="181"/>
      <c r="F20" s="181"/>
      <c r="G20" s="181"/>
      <c r="H20" s="88" t="s">
        <v>245</v>
      </c>
      <c r="I20" s="89" t="s">
        <v>246</v>
      </c>
    </row>
    <row r="21" spans="2:9" ht="103.8" customHeight="1" thickBot="1" x14ac:dyDescent="0.35">
      <c r="B21" s="161" t="s">
        <v>352</v>
      </c>
      <c r="C21" s="162"/>
      <c r="D21" s="162"/>
      <c r="E21" s="90">
        <v>1001</v>
      </c>
      <c r="F21" s="90">
        <v>936</v>
      </c>
      <c r="G21" s="90">
        <v>53</v>
      </c>
      <c r="H21" s="90">
        <v>12</v>
      </c>
      <c r="I21" s="91"/>
    </row>
    <row r="22" spans="2:9" ht="16.2" thickBot="1" x14ac:dyDescent="0.35">
      <c r="B22" s="155" t="s">
        <v>247</v>
      </c>
      <c r="C22" s="156"/>
      <c r="D22" s="156"/>
      <c r="E22" s="156"/>
      <c r="F22" s="156"/>
      <c r="G22" s="156"/>
      <c r="H22" s="156"/>
      <c r="I22" s="157"/>
    </row>
    <row r="23" spans="2:9" ht="15.6" x14ac:dyDescent="0.3">
      <c r="B23" s="163" t="s">
        <v>248</v>
      </c>
      <c r="C23" s="164"/>
      <c r="D23" s="164"/>
      <c r="E23" s="8">
        <v>702</v>
      </c>
      <c r="F23" s="8">
        <v>659</v>
      </c>
      <c r="G23" s="8">
        <v>32</v>
      </c>
      <c r="H23" s="8">
        <v>11</v>
      </c>
      <c r="I23" s="165"/>
    </row>
    <row r="24" spans="2:9" ht="15.6" x14ac:dyDescent="0.3">
      <c r="B24" s="168" t="s">
        <v>249</v>
      </c>
      <c r="C24" s="169"/>
      <c r="D24" s="169"/>
      <c r="E24" s="14">
        <v>153</v>
      </c>
      <c r="F24" s="14">
        <v>139</v>
      </c>
      <c r="G24" s="14">
        <v>13</v>
      </c>
      <c r="H24" s="14">
        <v>1</v>
      </c>
      <c r="I24" s="166"/>
    </row>
    <row r="25" spans="2:9" ht="15.6" x14ac:dyDescent="0.3">
      <c r="B25" s="168" t="s">
        <v>242</v>
      </c>
      <c r="C25" s="169"/>
      <c r="D25" s="169"/>
      <c r="E25" s="14">
        <v>146</v>
      </c>
      <c r="F25" s="14">
        <v>138</v>
      </c>
      <c r="G25" s="14">
        <v>8</v>
      </c>
      <c r="H25" s="170"/>
      <c r="I25" s="166"/>
    </row>
    <row r="26" spans="2:9" ht="16.2" thickBot="1" x14ac:dyDescent="0.35">
      <c r="B26" s="172" t="s">
        <v>250</v>
      </c>
      <c r="C26" s="173"/>
      <c r="D26" s="173"/>
      <c r="E26" s="67">
        <v>25</v>
      </c>
      <c r="F26" s="67">
        <v>24</v>
      </c>
      <c r="G26" s="67">
        <v>1</v>
      </c>
      <c r="H26" s="171"/>
      <c r="I26" s="167"/>
    </row>
    <row r="28" spans="2:9" ht="15" thickBot="1" x14ac:dyDescent="0.35"/>
    <row r="29" spans="2:9" ht="16.2" thickBot="1" x14ac:dyDescent="0.35">
      <c r="B29" s="158" t="s">
        <v>251</v>
      </c>
      <c r="C29" s="154"/>
      <c r="E29" s="159" t="s">
        <v>258</v>
      </c>
      <c r="F29" s="160"/>
    </row>
    <row r="30" spans="2:9" ht="31.2" x14ac:dyDescent="0.3">
      <c r="B30" s="86" t="s">
        <v>252</v>
      </c>
      <c r="C30" s="11">
        <v>40</v>
      </c>
      <c r="E30" s="86" t="s">
        <v>259</v>
      </c>
      <c r="F30" s="11">
        <v>1001</v>
      </c>
    </row>
    <row r="31" spans="2:9" ht="46.8" x14ac:dyDescent="0.3">
      <c r="B31" s="92" t="s">
        <v>253</v>
      </c>
      <c r="C31" s="17">
        <v>138</v>
      </c>
      <c r="E31" s="92" t="s">
        <v>260</v>
      </c>
      <c r="F31" s="17">
        <v>19</v>
      </c>
    </row>
    <row r="32" spans="2:9" ht="31.2" x14ac:dyDescent="0.3">
      <c r="B32" s="92" t="s">
        <v>254</v>
      </c>
      <c r="C32" s="17">
        <v>3</v>
      </c>
      <c r="E32" s="92" t="s">
        <v>261</v>
      </c>
      <c r="F32" s="17">
        <v>153</v>
      </c>
    </row>
    <row r="33" spans="2:6" ht="31.2" x14ac:dyDescent="0.3">
      <c r="B33" s="92" t="s">
        <v>255</v>
      </c>
      <c r="C33" s="17">
        <v>8</v>
      </c>
      <c r="E33" s="92" t="s">
        <v>262</v>
      </c>
      <c r="F33" s="17">
        <v>2332</v>
      </c>
    </row>
    <row r="34" spans="2:6" ht="47.4" thickBot="1" x14ac:dyDescent="0.35">
      <c r="B34" s="92" t="s">
        <v>256</v>
      </c>
      <c r="C34" s="17">
        <v>0</v>
      </c>
      <c r="E34" s="83" t="s">
        <v>10</v>
      </c>
      <c r="F34" s="68">
        <f>SUM(F30:F33)</f>
        <v>3505</v>
      </c>
    </row>
    <row r="35" spans="2:6" ht="46.8" x14ac:dyDescent="0.3">
      <c r="B35" s="92" t="s">
        <v>257</v>
      </c>
      <c r="C35" s="17">
        <v>0</v>
      </c>
      <c r="E35" s="93"/>
      <c r="F35" s="50"/>
    </row>
    <row r="36" spans="2:6" ht="16.2" thickBot="1" x14ac:dyDescent="0.35">
      <c r="B36" s="87" t="s">
        <v>10</v>
      </c>
      <c r="C36" s="68">
        <f>SUM(C30:C35)</f>
        <v>189</v>
      </c>
    </row>
  </sheetData>
  <mergeCells count="23">
    <mergeCell ref="C2:D2"/>
    <mergeCell ref="E2:F2"/>
    <mergeCell ref="G2:G3"/>
    <mergeCell ref="B9:D9"/>
    <mergeCell ref="B10:B11"/>
    <mergeCell ref="B12:B13"/>
    <mergeCell ref="B14:B15"/>
    <mergeCell ref="B18:D20"/>
    <mergeCell ref="E18:I18"/>
    <mergeCell ref="E19:E20"/>
    <mergeCell ref="F19:F20"/>
    <mergeCell ref="G19:G20"/>
    <mergeCell ref="H19:I19"/>
    <mergeCell ref="B29:C29"/>
    <mergeCell ref="E29:F29"/>
    <mergeCell ref="B21:D21"/>
    <mergeCell ref="B22:I22"/>
    <mergeCell ref="B23:D23"/>
    <mergeCell ref="I23:I26"/>
    <mergeCell ref="B24:D24"/>
    <mergeCell ref="B25:D25"/>
    <mergeCell ref="H25:H26"/>
    <mergeCell ref="B26:D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876D-A24F-4909-9C0D-E28A3A6EFBD9}">
  <dimension ref="A1:L234"/>
  <sheetViews>
    <sheetView topLeftCell="A222" zoomScale="70" zoomScaleNormal="70" workbookViewId="0">
      <selection activeCell="A231" sqref="A231:A233"/>
    </sheetView>
  </sheetViews>
  <sheetFormatPr defaultRowHeight="14.4" x14ac:dyDescent="0.3"/>
  <cols>
    <col min="2" max="2" width="36.33203125" customWidth="1"/>
    <col min="3" max="3" width="12" customWidth="1"/>
    <col min="4" max="4" width="17.5546875" customWidth="1"/>
    <col min="5" max="5" width="17.21875" customWidth="1"/>
    <col min="6" max="6" width="15.21875" customWidth="1"/>
    <col min="7" max="7" width="17" customWidth="1"/>
    <col min="8" max="8" width="18.6640625" customWidth="1"/>
    <col min="9" max="9" width="14.77734375" customWidth="1"/>
    <col min="10" max="10" width="5.88671875" customWidth="1"/>
  </cols>
  <sheetData>
    <row r="1" spans="2:11" ht="15.6" x14ac:dyDescent="0.3">
      <c r="B1" s="106"/>
      <c r="C1" s="106"/>
      <c r="D1" s="106"/>
      <c r="E1" s="106"/>
      <c r="F1" s="106"/>
      <c r="G1" s="106"/>
      <c r="H1" s="106"/>
      <c r="I1" s="106"/>
      <c r="J1" s="106"/>
    </row>
    <row r="2" spans="2:11" ht="16.2" thickBot="1" x14ac:dyDescent="0.35">
      <c r="B2" s="106"/>
      <c r="C2" s="106"/>
      <c r="D2" s="106"/>
      <c r="E2" s="106"/>
      <c r="F2" s="106"/>
      <c r="G2" s="106"/>
      <c r="H2" s="106"/>
      <c r="I2" s="106"/>
      <c r="J2" s="106"/>
    </row>
    <row r="3" spans="2:11" ht="34.200000000000003" customHeight="1" thickBot="1" x14ac:dyDescent="0.35">
      <c r="B3" s="215" t="s">
        <v>265</v>
      </c>
      <c r="C3" s="235"/>
      <c r="D3" s="235"/>
      <c r="E3" s="235"/>
      <c r="F3" s="235"/>
      <c r="G3" s="235"/>
      <c r="H3" s="235"/>
      <c r="I3" s="235"/>
      <c r="J3" s="216"/>
    </row>
    <row r="4" spans="2:11" ht="16.2" thickBot="1" x14ac:dyDescent="0.35">
      <c r="B4" s="247" t="s">
        <v>79</v>
      </c>
      <c r="C4" s="209" t="s">
        <v>80</v>
      </c>
      <c r="D4" s="211" t="s">
        <v>81</v>
      </c>
      <c r="E4" s="212"/>
      <c r="F4" s="207" t="s">
        <v>82</v>
      </c>
      <c r="G4" s="208"/>
      <c r="H4" s="211" t="s">
        <v>83</v>
      </c>
      <c r="I4" s="246"/>
      <c r="J4" s="212"/>
    </row>
    <row r="5" spans="2:11" ht="32.4" customHeight="1" thickBot="1" x14ac:dyDescent="0.35">
      <c r="B5" s="248"/>
      <c r="C5" s="210"/>
      <c r="D5" s="124" t="s">
        <v>84</v>
      </c>
      <c r="E5" s="121" t="s">
        <v>85</v>
      </c>
      <c r="F5" s="41" t="s">
        <v>84</v>
      </c>
      <c r="G5" s="41" t="s">
        <v>85</v>
      </c>
      <c r="H5" s="124" t="s">
        <v>86</v>
      </c>
      <c r="I5" s="245" t="s">
        <v>87</v>
      </c>
      <c r="J5" s="210"/>
    </row>
    <row r="6" spans="2:11" ht="32.4" customHeight="1" thickBot="1" x14ac:dyDescent="0.35">
      <c r="B6" s="123" t="s">
        <v>88</v>
      </c>
      <c r="C6" s="41">
        <v>2504</v>
      </c>
      <c r="D6" s="41">
        <v>2185</v>
      </c>
      <c r="E6" s="41">
        <v>147</v>
      </c>
      <c r="F6" s="122">
        <v>109</v>
      </c>
      <c r="G6" s="41">
        <v>44</v>
      </c>
      <c r="H6" s="41">
        <v>19</v>
      </c>
      <c r="I6" s="215"/>
      <c r="J6" s="216"/>
    </row>
    <row r="7" spans="2:11" ht="34.200000000000003" customHeight="1" thickBot="1" x14ac:dyDescent="0.35">
      <c r="B7" s="107" t="s">
        <v>89</v>
      </c>
      <c r="C7" s="75">
        <v>2</v>
      </c>
      <c r="D7" s="108">
        <v>2</v>
      </c>
      <c r="E7" s="98"/>
      <c r="F7" s="98"/>
      <c r="G7" s="98"/>
      <c r="H7" s="98"/>
      <c r="I7" s="243"/>
      <c r="J7" s="244"/>
      <c r="K7" s="96"/>
    </row>
    <row r="8" spans="2:11" ht="19.2" thickBot="1" x14ac:dyDescent="0.35">
      <c r="B8" s="107" t="s">
        <v>90</v>
      </c>
      <c r="C8" s="75">
        <v>4</v>
      </c>
      <c r="D8" s="108">
        <v>4</v>
      </c>
      <c r="E8" s="98"/>
      <c r="F8" s="98"/>
      <c r="G8" s="98"/>
      <c r="H8" s="98"/>
      <c r="I8" s="236"/>
      <c r="J8" s="237"/>
      <c r="K8" s="97"/>
    </row>
    <row r="9" spans="2:11" ht="31.8" thickBot="1" x14ac:dyDescent="0.35">
      <c r="B9" s="107" t="s">
        <v>91</v>
      </c>
      <c r="C9" s="98"/>
      <c r="D9" s="98"/>
      <c r="E9" s="98"/>
      <c r="F9" s="98"/>
      <c r="G9" s="98"/>
      <c r="H9" s="98"/>
      <c r="I9" s="236"/>
      <c r="J9" s="237"/>
      <c r="K9" s="97"/>
    </row>
    <row r="10" spans="2:11" ht="28.8" customHeight="1" thickBot="1" x14ac:dyDescent="0.35">
      <c r="B10" s="109" t="s">
        <v>92</v>
      </c>
      <c r="C10" s="99"/>
      <c r="D10" s="100"/>
      <c r="E10" s="101"/>
      <c r="F10" s="98"/>
      <c r="G10" s="98"/>
      <c r="H10" s="102"/>
      <c r="I10" s="250"/>
      <c r="J10" s="239"/>
      <c r="K10" s="96"/>
    </row>
    <row r="11" spans="2:11" ht="33" customHeight="1" thickBot="1" x14ac:dyDescent="0.35">
      <c r="B11" s="109" t="s">
        <v>93</v>
      </c>
      <c r="C11" s="99"/>
      <c r="D11" s="100"/>
      <c r="E11" s="101"/>
      <c r="F11" s="98"/>
      <c r="G11" s="98"/>
      <c r="H11" s="102"/>
      <c r="I11" s="213"/>
      <c r="J11" s="214"/>
      <c r="K11" s="96"/>
    </row>
    <row r="12" spans="2:11" ht="32.4" customHeight="1" thickBot="1" x14ac:dyDescent="0.35">
      <c r="B12" s="109" t="s">
        <v>94</v>
      </c>
      <c r="C12" s="110">
        <v>4</v>
      </c>
      <c r="D12" s="111">
        <v>4</v>
      </c>
      <c r="E12" s="101"/>
      <c r="F12" s="98"/>
      <c r="G12" s="98"/>
      <c r="H12" s="102"/>
      <c r="I12" s="213"/>
      <c r="J12" s="214"/>
      <c r="K12" s="96"/>
    </row>
    <row r="13" spans="2:11" ht="30.6" customHeight="1" thickBot="1" x14ac:dyDescent="0.35">
      <c r="B13" s="109" t="s">
        <v>95</v>
      </c>
      <c r="C13" s="110">
        <v>1</v>
      </c>
      <c r="D13" s="111">
        <v>1</v>
      </c>
      <c r="E13" s="101"/>
      <c r="F13" s="98"/>
      <c r="G13" s="98"/>
      <c r="H13" s="102"/>
      <c r="I13" s="213"/>
      <c r="J13" s="214"/>
      <c r="K13" s="96"/>
    </row>
    <row r="14" spans="2:11" ht="24" customHeight="1" thickBot="1" x14ac:dyDescent="0.35">
      <c r="B14" s="109" t="s">
        <v>96</v>
      </c>
      <c r="C14" s="99"/>
      <c r="D14" s="100"/>
      <c r="E14" s="101"/>
      <c r="F14" s="98"/>
      <c r="G14" s="98"/>
      <c r="H14" s="102"/>
      <c r="I14" s="213"/>
      <c r="J14" s="214"/>
      <c r="K14" s="96"/>
    </row>
    <row r="15" spans="2:11" ht="21" customHeight="1" thickBot="1" x14ac:dyDescent="0.35">
      <c r="B15" s="109" t="s">
        <v>97</v>
      </c>
      <c r="C15" s="110">
        <v>1</v>
      </c>
      <c r="D15" s="111">
        <v>1</v>
      </c>
      <c r="E15" s="101"/>
      <c r="F15" s="98"/>
      <c r="G15" s="98"/>
      <c r="H15" s="102"/>
      <c r="I15" s="213"/>
      <c r="J15" s="214"/>
      <c r="K15" s="96"/>
    </row>
    <row r="16" spans="2:11" ht="19.2" thickBot="1" x14ac:dyDescent="0.35">
      <c r="B16" s="112" t="s">
        <v>98</v>
      </c>
      <c r="C16" s="103"/>
      <c r="D16" s="104"/>
      <c r="E16" s="98"/>
      <c r="F16" s="98"/>
      <c r="G16" s="98"/>
      <c r="H16" s="105"/>
      <c r="I16" s="217"/>
      <c r="J16" s="218"/>
      <c r="K16" s="97"/>
    </row>
    <row r="17" spans="2:11" ht="16.8" thickBot="1" x14ac:dyDescent="0.35">
      <c r="B17" s="219" t="s">
        <v>264</v>
      </c>
      <c r="C17" s="220"/>
      <c r="D17" s="220"/>
      <c r="E17" s="220"/>
      <c r="F17" s="220"/>
      <c r="G17" s="220"/>
      <c r="H17" s="220"/>
      <c r="I17" s="220"/>
      <c r="J17" s="221"/>
      <c r="K17" s="97"/>
    </row>
    <row r="18" spans="2:11" ht="20.399999999999999" customHeight="1" thickBot="1" x14ac:dyDescent="0.35">
      <c r="B18" s="109" t="s">
        <v>99</v>
      </c>
      <c r="C18" s="110">
        <v>205</v>
      </c>
      <c r="D18" s="111">
        <v>178</v>
      </c>
      <c r="E18" s="113">
        <v>14</v>
      </c>
      <c r="F18" s="108">
        <v>9</v>
      </c>
      <c r="G18" s="108">
        <v>2</v>
      </c>
      <c r="H18" s="114">
        <v>2</v>
      </c>
      <c r="I18" s="213"/>
      <c r="J18" s="214"/>
      <c r="K18" s="96"/>
    </row>
    <row r="19" spans="2:11" ht="31.8" customHeight="1" thickBot="1" x14ac:dyDescent="0.35">
      <c r="B19" s="109" t="s">
        <v>100</v>
      </c>
      <c r="C19" s="110">
        <v>210</v>
      </c>
      <c r="D19" s="111">
        <v>172</v>
      </c>
      <c r="E19" s="113">
        <v>12</v>
      </c>
      <c r="F19" s="108">
        <v>16</v>
      </c>
      <c r="G19" s="108">
        <v>6</v>
      </c>
      <c r="H19" s="114">
        <v>4</v>
      </c>
      <c r="I19" s="213"/>
      <c r="J19" s="214"/>
      <c r="K19" s="97"/>
    </row>
    <row r="20" spans="2:11" ht="31.8" thickBot="1" x14ac:dyDescent="0.35">
      <c r="B20" s="109" t="s">
        <v>101</v>
      </c>
      <c r="C20" s="110">
        <v>91</v>
      </c>
      <c r="D20" s="111">
        <v>87</v>
      </c>
      <c r="E20" s="101"/>
      <c r="F20" s="108">
        <v>3</v>
      </c>
      <c r="G20" s="108">
        <v>1</v>
      </c>
      <c r="H20" s="102"/>
      <c r="I20" s="213"/>
      <c r="J20" s="214"/>
      <c r="K20" s="96"/>
    </row>
    <row r="21" spans="2:11" ht="22.2" customHeight="1" thickBot="1" x14ac:dyDescent="0.35">
      <c r="B21" s="109" t="s">
        <v>102</v>
      </c>
      <c r="C21" s="99"/>
      <c r="D21" s="100"/>
      <c r="E21" s="101"/>
      <c r="F21" s="98"/>
      <c r="G21" s="98"/>
      <c r="H21" s="102"/>
      <c r="I21" s="213"/>
      <c r="J21" s="214"/>
      <c r="K21" s="96"/>
    </row>
    <row r="22" spans="2:11" ht="33" customHeight="1" thickBot="1" x14ac:dyDescent="0.35">
      <c r="B22" s="109" t="s">
        <v>103</v>
      </c>
      <c r="C22" s="99"/>
      <c r="D22" s="100"/>
      <c r="E22" s="101"/>
      <c r="F22" s="98"/>
      <c r="G22" s="98"/>
      <c r="H22" s="102"/>
      <c r="I22" s="213"/>
      <c r="J22" s="214"/>
      <c r="K22" s="96"/>
    </row>
    <row r="23" spans="2:11" ht="36.6" customHeight="1" thickBot="1" x14ac:dyDescent="0.35">
      <c r="B23" s="109" t="s">
        <v>104</v>
      </c>
      <c r="C23" s="110">
        <v>1</v>
      </c>
      <c r="D23" s="100"/>
      <c r="E23" s="113">
        <v>1</v>
      </c>
      <c r="F23" s="98"/>
      <c r="G23" s="98"/>
      <c r="H23" s="102"/>
      <c r="I23" s="213"/>
      <c r="J23" s="214"/>
      <c r="K23" s="96"/>
    </row>
    <row r="24" spans="2:11" ht="32.4" customHeight="1" thickBot="1" x14ac:dyDescent="0.35">
      <c r="B24" s="109" t="s">
        <v>105</v>
      </c>
      <c r="C24" s="99"/>
      <c r="D24" s="100"/>
      <c r="E24" s="101"/>
      <c r="F24" s="98"/>
      <c r="G24" s="98"/>
      <c r="H24" s="102"/>
      <c r="I24" s="213"/>
      <c r="J24" s="214"/>
      <c r="K24" s="96"/>
    </row>
    <row r="25" spans="2:11" ht="30" customHeight="1" thickBot="1" x14ac:dyDescent="0.35">
      <c r="B25" s="109" t="s">
        <v>106</v>
      </c>
      <c r="C25" s="110">
        <v>2</v>
      </c>
      <c r="D25" s="111">
        <v>2</v>
      </c>
      <c r="E25" s="101"/>
      <c r="F25" s="98"/>
      <c r="G25" s="98"/>
      <c r="H25" s="102"/>
      <c r="I25" s="213"/>
      <c r="J25" s="214"/>
      <c r="K25" s="96"/>
    </row>
    <row r="26" spans="2:11" ht="31.8" customHeight="1" thickBot="1" x14ac:dyDescent="0.35">
      <c r="B26" s="112" t="s">
        <v>107</v>
      </c>
      <c r="C26" s="103"/>
      <c r="D26" s="104"/>
      <c r="E26" s="98"/>
      <c r="F26" s="98"/>
      <c r="G26" s="98"/>
      <c r="H26" s="105"/>
      <c r="I26" s="217"/>
      <c r="J26" s="218"/>
      <c r="K26" s="97"/>
    </row>
    <row r="27" spans="2:11" ht="27.6" customHeight="1" thickBot="1" x14ac:dyDescent="0.35">
      <c r="B27" s="219" t="s">
        <v>108</v>
      </c>
      <c r="C27" s="220"/>
      <c r="D27" s="220"/>
      <c r="E27" s="220"/>
      <c r="F27" s="220"/>
      <c r="G27" s="220"/>
      <c r="H27" s="220"/>
      <c r="I27" s="220"/>
      <c r="J27" s="221"/>
      <c r="K27" s="97"/>
    </row>
    <row r="28" spans="2:11" ht="26.4" customHeight="1" thickBot="1" x14ac:dyDescent="0.35">
      <c r="B28" s="109" t="s">
        <v>109</v>
      </c>
      <c r="C28" s="110">
        <v>240</v>
      </c>
      <c r="D28" s="111">
        <v>202</v>
      </c>
      <c r="E28" s="113">
        <v>19</v>
      </c>
      <c r="F28" s="108">
        <v>10</v>
      </c>
      <c r="G28" s="108">
        <v>8</v>
      </c>
      <c r="H28" s="114">
        <v>1</v>
      </c>
      <c r="I28" s="213"/>
      <c r="J28" s="214"/>
      <c r="K28" s="96"/>
    </row>
    <row r="29" spans="2:11" ht="30.6" customHeight="1" thickBot="1" x14ac:dyDescent="0.35">
      <c r="B29" s="109" t="s">
        <v>110</v>
      </c>
      <c r="C29" s="110">
        <v>80</v>
      </c>
      <c r="D29" s="111">
        <v>74</v>
      </c>
      <c r="E29" s="113">
        <v>1</v>
      </c>
      <c r="F29" s="108">
        <v>4</v>
      </c>
      <c r="G29" s="98"/>
      <c r="H29" s="114">
        <v>1</v>
      </c>
      <c r="I29" s="213"/>
      <c r="J29" s="214"/>
      <c r="K29" s="96"/>
    </row>
    <row r="30" spans="2:11" ht="16.2" thickBot="1" x14ac:dyDescent="0.35">
      <c r="B30" s="109" t="s">
        <v>111</v>
      </c>
      <c r="C30" s="99"/>
      <c r="D30" s="100"/>
      <c r="E30" s="101"/>
      <c r="F30" s="98"/>
      <c r="G30" s="98"/>
      <c r="H30" s="102"/>
      <c r="I30" s="213"/>
      <c r="J30" s="214"/>
      <c r="K30" s="96"/>
    </row>
    <row r="31" spans="2:11" ht="16.2" thickBot="1" x14ac:dyDescent="0.35">
      <c r="B31" s="109" t="s">
        <v>112</v>
      </c>
      <c r="C31" s="110">
        <v>1</v>
      </c>
      <c r="D31" s="111">
        <v>1</v>
      </c>
      <c r="E31" s="101"/>
      <c r="F31" s="98"/>
      <c r="G31" s="98"/>
      <c r="H31" s="102"/>
      <c r="I31" s="213"/>
      <c r="J31" s="214"/>
      <c r="K31" s="96"/>
    </row>
    <row r="32" spans="2:11" ht="23.4" customHeight="1" thickBot="1" x14ac:dyDescent="0.35">
      <c r="B32" s="109" t="s">
        <v>113</v>
      </c>
      <c r="C32" s="99"/>
      <c r="D32" s="100"/>
      <c r="E32" s="101"/>
      <c r="F32" s="98"/>
      <c r="G32" s="98"/>
      <c r="H32" s="102"/>
      <c r="I32" s="213"/>
      <c r="J32" s="214"/>
      <c r="K32" s="96"/>
    </row>
    <row r="33" spans="2:11" ht="16.2" thickBot="1" x14ac:dyDescent="0.35">
      <c r="B33" s="109" t="s">
        <v>114</v>
      </c>
      <c r="C33" s="110">
        <v>45</v>
      </c>
      <c r="D33" s="111">
        <v>42</v>
      </c>
      <c r="E33" s="113">
        <v>2</v>
      </c>
      <c r="F33" s="98"/>
      <c r="G33" s="98"/>
      <c r="H33" s="114">
        <v>1</v>
      </c>
      <c r="I33" s="213"/>
      <c r="J33" s="214"/>
      <c r="K33" s="96"/>
    </row>
    <row r="34" spans="2:11" ht="19.2" thickBot="1" x14ac:dyDescent="0.35">
      <c r="B34" s="109" t="s">
        <v>115</v>
      </c>
      <c r="C34" s="110">
        <v>1</v>
      </c>
      <c r="D34" s="111">
        <v>1</v>
      </c>
      <c r="E34" s="101"/>
      <c r="F34" s="98"/>
      <c r="G34" s="98"/>
      <c r="H34" s="102"/>
      <c r="I34" s="213"/>
      <c r="J34" s="214"/>
      <c r="K34" s="96"/>
    </row>
    <row r="35" spans="2:11" ht="31.8" thickBot="1" x14ac:dyDescent="0.35">
      <c r="B35" s="109" t="s">
        <v>116</v>
      </c>
      <c r="C35" s="110">
        <v>2</v>
      </c>
      <c r="D35" s="111">
        <v>1</v>
      </c>
      <c r="E35" s="113">
        <v>1</v>
      </c>
      <c r="F35" s="98"/>
      <c r="G35" s="98"/>
      <c r="H35" s="102"/>
      <c r="I35" s="213"/>
      <c r="J35" s="214"/>
      <c r="K35" s="96"/>
    </row>
    <row r="36" spans="2:11" ht="18.600000000000001" customHeight="1" thickBot="1" x14ac:dyDescent="0.35">
      <c r="B36" s="109" t="s">
        <v>117</v>
      </c>
      <c r="C36" s="110">
        <v>30</v>
      </c>
      <c r="D36" s="111">
        <v>29</v>
      </c>
      <c r="E36" s="101"/>
      <c r="F36" s="108">
        <v>1</v>
      </c>
      <c r="G36" s="98"/>
      <c r="H36" s="102"/>
      <c r="I36" s="213"/>
      <c r="J36" s="214"/>
      <c r="K36" s="96"/>
    </row>
    <row r="37" spans="2:11" ht="19.2" customHeight="1" thickBot="1" x14ac:dyDescent="0.35">
      <c r="B37" s="109" t="s">
        <v>118</v>
      </c>
      <c r="C37" s="99"/>
      <c r="D37" s="100"/>
      <c r="E37" s="101"/>
      <c r="F37" s="98"/>
      <c r="G37" s="98"/>
      <c r="H37" s="102"/>
      <c r="I37" s="213"/>
      <c r="J37" s="214"/>
      <c r="K37" s="96"/>
    </row>
    <row r="38" spans="2:11" ht="24.6" customHeight="1" thickBot="1" x14ac:dyDescent="0.35">
      <c r="B38" s="109" t="s">
        <v>119</v>
      </c>
      <c r="C38" s="99"/>
      <c r="D38" s="100"/>
      <c r="E38" s="101"/>
      <c r="F38" s="98"/>
      <c r="G38" s="98"/>
      <c r="H38" s="102"/>
      <c r="I38" s="213"/>
      <c r="J38" s="214"/>
      <c r="K38" s="96"/>
    </row>
    <row r="39" spans="2:11" ht="16.2" thickBot="1" x14ac:dyDescent="0.35">
      <c r="B39" s="109" t="s">
        <v>120</v>
      </c>
      <c r="C39" s="99"/>
      <c r="D39" s="100"/>
      <c r="E39" s="101"/>
      <c r="F39" s="98"/>
      <c r="G39" s="98"/>
      <c r="H39" s="102"/>
      <c r="I39" s="213"/>
      <c r="J39" s="214"/>
      <c r="K39" s="96"/>
    </row>
    <row r="40" spans="2:11" ht="16.2" thickBot="1" x14ac:dyDescent="0.35">
      <c r="B40" s="109" t="s">
        <v>121</v>
      </c>
      <c r="C40" s="110">
        <v>1</v>
      </c>
      <c r="D40" s="111">
        <v>1</v>
      </c>
      <c r="E40" s="101"/>
      <c r="F40" s="98"/>
      <c r="G40" s="98"/>
      <c r="H40" s="102"/>
      <c r="I40" s="213"/>
      <c r="J40" s="214"/>
      <c r="K40" s="96"/>
    </row>
    <row r="41" spans="2:11" ht="16.2" thickBot="1" x14ac:dyDescent="0.35">
      <c r="B41" s="112" t="s">
        <v>122</v>
      </c>
      <c r="C41" s="115">
        <v>11</v>
      </c>
      <c r="D41" s="116">
        <v>10</v>
      </c>
      <c r="E41" s="98"/>
      <c r="F41" s="98"/>
      <c r="G41" s="108">
        <v>1</v>
      </c>
      <c r="H41" s="105"/>
      <c r="I41" s="217"/>
      <c r="J41" s="218"/>
      <c r="K41" s="97"/>
    </row>
    <row r="42" spans="2:11" ht="16.8" thickBot="1" x14ac:dyDescent="0.35">
      <c r="B42" s="219" t="s">
        <v>123</v>
      </c>
      <c r="C42" s="220"/>
      <c r="D42" s="220"/>
      <c r="E42" s="220"/>
      <c r="F42" s="220"/>
      <c r="G42" s="220"/>
      <c r="H42" s="220"/>
      <c r="I42" s="220"/>
      <c r="J42" s="221"/>
      <c r="K42" s="97"/>
    </row>
    <row r="43" spans="2:11" ht="31.8" thickBot="1" x14ac:dyDescent="0.35">
      <c r="B43" s="109" t="s">
        <v>124</v>
      </c>
      <c r="C43" s="110">
        <v>25</v>
      </c>
      <c r="D43" s="111">
        <v>25</v>
      </c>
      <c r="E43" s="101"/>
      <c r="F43" s="98"/>
      <c r="G43" s="98"/>
      <c r="H43" s="102"/>
      <c r="I43" s="213"/>
      <c r="J43" s="214"/>
      <c r="K43" s="96"/>
    </row>
    <row r="44" spans="2:11" ht="16.2" thickBot="1" x14ac:dyDescent="0.35">
      <c r="B44" s="109" t="s">
        <v>125</v>
      </c>
      <c r="C44" s="110">
        <v>1</v>
      </c>
      <c r="D44" s="111">
        <v>1</v>
      </c>
      <c r="E44" s="101"/>
      <c r="F44" s="98"/>
      <c r="G44" s="98"/>
      <c r="H44" s="102"/>
      <c r="I44" s="213"/>
      <c r="J44" s="214"/>
      <c r="K44" s="97"/>
    </row>
    <row r="45" spans="2:11" ht="16.2" thickBot="1" x14ac:dyDescent="0.35">
      <c r="B45" s="109" t="s">
        <v>126</v>
      </c>
      <c r="C45" s="99"/>
      <c r="D45" s="100"/>
      <c r="E45" s="101"/>
      <c r="F45" s="98"/>
      <c r="G45" s="98"/>
      <c r="H45" s="102"/>
      <c r="I45" s="213"/>
      <c r="J45" s="214"/>
      <c r="K45" s="96"/>
    </row>
    <row r="46" spans="2:11" ht="30" customHeight="1" thickBot="1" x14ac:dyDescent="0.35">
      <c r="B46" s="109" t="s">
        <v>127</v>
      </c>
      <c r="C46" s="99"/>
      <c r="D46" s="100"/>
      <c r="E46" s="101"/>
      <c r="F46" s="98"/>
      <c r="G46" s="98"/>
      <c r="H46" s="102"/>
      <c r="I46" s="213"/>
      <c r="J46" s="214"/>
      <c r="K46" s="96"/>
    </row>
    <row r="47" spans="2:11" ht="16.2" thickBot="1" x14ac:dyDescent="0.35">
      <c r="B47" s="109" t="s">
        <v>128</v>
      </c>
      <c r="C47" s="99"/>
      <c r="D47" s="100"/>
      <c r="E47" s="101"/>
      <c r="F47" s="98"/>
      <c r="G47" s="98"/>
      <c r="H47" s="102"/>
      <c r="I47" s="213"/>
      <c r="J47" s="214"/>
      <c r="K47" s="96"/>
    </row>
    <row r="48" spans="2:11" ht="16.8" thickBot="1" x14ac:dyDescent="0.35">
      <c r="B48" s="232" t="s">
        <v>129</v>
      </c>
      <c r="C48" s="233"/>
      <c r="D48" s="233"/>
      <c r="E48" s="233"/>
      <c r="F48" s="233"/>
      <c r="G48" s="233"/>
      <c r="H48" s="233"/>
      <c r="I48" s="233"/>
      <c r="J48" s="234"/>
      <c r="K48" s="97"/>
    </row>
    <row r="49" spans="2:12" ht="16.8" customHeight="1" thickBot="1" x14ac:dyDescent="0.35">
      <c r="B49" s="117" t="s">
        <v>130</v>
      </c>
      <c r="C49" s="125">
        <v>23</v>
      </c>
      <c r="D49" s="127">
        <v>19</v>
      </c>
      <c r="E49" s="116">
        <v>1</v>
      </c>
      <c r="F49" s="108">
        <v>2</v>
      </c>
      <c r="G49" s="108">
        <v>1</v>
      </c>
      <c r="H49" s="98"/>
      <c r="I49" s="236"/>
      <c r="J49" s="237"/>
      <c r="K49" s="96"/>
      <c r="L49" s="97"/>
    </row>
    <row r="50" spans="2:12" ht="17.399999999999999" customHeight="1" thickBot="1" x14ac:dyDescent="0.35">
      <c r="B50" s="118" t="s">
        <v>131</v>
      </c>
      <c r="C50" s="126">
        <v>21</v>
      </c>
      <c r="D50" s="128">
        <v>20</v>
      </c>
      <c r="E50" s="111"/>
      <c r="F50" s="101"/>
      <c r="G50" s="98">
        <v>1</v>
      </c>
      <c r="H50" s="98"/>
      <c r="I50" s="238"/>
      <c r="J50" s="239"/>
      <c r="K50" s="96"/>
      <c r="L50" s="97"/>
    </row>
    <row r="51" spans="2:12" ht="16.8" customHeight="1" thickBot="1" x14ac:dyDescent="0.35">
      <c r="B51" s="119" t="s">
        <v>132</v>
      </c>
      <c r="C51" s="126"/>
      <c r="D51" s="99"/>
      <c r="E51" s="100"/>
      <c r="F51" s="101"/>
      <c r="G51" s="98"/>
      <c r="H51" s="98"/>
      <c r="I51" s="240"/>
      <c r="J51" s="214"/>
      <c r="K51" s="96"/>
      <c r="L51" s="96"/>
    </row>
    <row r="52" spans="2:12" ht="19.2" customHeight="1" thickBot="1" x14ac:dyDescent="0.35">
      <c r="B52" s="119" t="s">
        <v>133</v>
      </c>
      <c r="C52" s="126">
        <v>8</v>
      </c>
      <c r="D52" s="128">
        <v>3</v>
      </c>
      <c r="E52" s="111">
        <v>4</v>
      </c>
      <c r="F52" s="113">
        <v>1</v>
      </c>
      <c r="G52" s="108"/>
      <c r="H52" s="98"/>
      <c r="I52" s="240"/>
      <c r="J52" s="214"/>
      <c r="K52" s="96"/>
      <c r="L52" s="96"/>
    </row>
    <row r="53" spans="2:12" ht="21" customHeight="1" x14ac:dyDescent="0.3">
      <c r="B53" s="230" t="s">
        <v>134</v>
      </c>
      <c r="C53" s="222"/>
      <c r="D53" s="224"/>
      <c r="E53" s="226"/>
      <c r="F53" s="228"/>
      <c r="G53" s="249"/>
      <c r="H53" s="249"/>
      <c r="I53" s="241"/>
      <c r="J53" s="242"/>
      <c r="K53" s="96"/>
      <c r="L53" s="97"/>
    </row>
    <row r="54" spans="2:12" ht="14.4" customHeight="1" thickBot="1" x14ac:dyDescent="0.35">
      <c r="B54" s="231"/>
      <c r="C54" s="223"/>
      <c r="D54" s="225"/>
      <c r="E54" s="227"/>
      <c r="F54" s="229"/>
      <c r="G54" s="229"/>
      <c r="H54" s="229"/>
      <c r="I54" s="243"/>
      <c r="J54" s="244"/>
      <c r="K54" s="96"/>
      <c r="L54" s="97"/>
    </row>
    <row r="55" spans="2:12" ht="19.8" customHeight="1" thickBot="1" x14ac:dyDescent="0.35">
      <c r="B55" s="120" t="s">
        <v>135</v>
      </c>
      <c r="C55" s="125"/>
      <c r="D55" s="103"/>
      <c r="E55" s="104"/>
      <c r="F55" s="98"/>
      <c r="G55" s="98"/>
      <c r="H55" s="98"/>
      <c r="I55" s="236"/>
      <c r="J55" s="237"/>
      <c r="K55" s="96"/>
      <c r="L55" s="97"/>
    </row>
    <row r="56" spans="2:12" ht="19.2" customHeight="1" thickBot="1" x14ac:dyDescent="0.35">
      <c r="B56" s="251" t="s">
        <v>136</v>
      </c>
      <c r="C56" s="252"/>
      <c r="D56" s="252"/>
      <c r="E56" s="252"/>
      <c r="F56" s="252"/>
      <c r="G56" s="252"/>
      <c r="H56" s="252"/>
      <c r="I56" s="252"/>
      <c r="J56" s="253"/>
    </row>
    <row r="57" spans="2:12" ht="32.4" customHeight="1" thickBot="1" x14ac:dyDescent="0.35">
      <c r="B57" s="129" t="s">
        <v>137</v>
      </c>
      <c r="C57" s="41">
        <v>142</v>
      </c>
      <c r="D57" s="5">
        <v>136</v>
      </c>
      <c r="E57" s="5"/>
      <c r="F57" s="5"/>
      <c r="G57" s="5"/>
      <c r="H57" s="5"/>
      <c r="I57" s="199"/>
      <c r="J57" s="199"/>
    </row>
    <row r="58" spans="2:12" ht="27.6" customHeight="1" thickBot="1" x14ac:dyDescent="0.35">
      <c r="B58" s="109" t="s">
        <v>138</v>
      </c>
      <c r="C58" s="41">
        <v>283</v>
      </c>
      <c r="D58" s="5">
        <v>265</v>
      </c>
      <c r="E58" s="5">
        <v>2</v>
      </c>
      <c r="F58" s="5">
        <v>11</v>
      </c>
      <c r="G58" s="5">
        <v>2</v>
      </c>
      <c r="H58" s="5">
        <v>3</v>
      </c>
      <c r="I58" s="199"/>
      <c r="J58" s="199"/>
    </row>
    <row r="59" spans="2:12" ht="47.4" thickBot="1" x14ac:dyDescent="0.35">
      <c r="B59" s="109" t="s">
        <v>139</v>
      </c>
      <c r="C59" s="41">
        <v>25</v>
      </c>
      <c r="D59" s="5">
        <v>22</v>
      </c>
      <c r="E59" s="5">
        <v>1</v>
      </c>
      <c r="F59" s="5"/>
      <c r="G59" s="5"/>
      <c r="H59" s="5"/>
      <c r="I59" s="199"/>
      <c r="J59" s="199"/>
    </row>
    <row r="60" spans="2:12" ht="23.4" customHeight="1" thickBot="1" x14ac:dyDescent="0.35">
      <c r="B60" s="109" t="s">
        <v>140</v>
      </c>
      <c r="C60" s="41">
        <v>77</v>
      </c>
      <c r="D60" s="5">
        <v>73</v>
      </c>
      <c r="E60" s="5"/>
      <c r="F60" s="5"/>
      <c r="G60" s="5"/>
      <c r="H60" s="5"/>
      <c r="I60" s="199"/>
      <c r="J60" s="199"/>
    </row>
    <row r="61" spans="2:12" ht="18.600000000000001" customHeight="1" thickBot="1" x14ac:dyDescent="0.35">
      <c r="B61" s="109" t="s">
        <v>141</v>
      </c>
      <c r="C61" s="41">
        <v>9</v>
      </c>
      <c r="D61" s="5">
        <v>8</v>
      </c>
      <c r="E61" s="5"/>
      <c r="F61" s="5"/>
      <c r="G61" s="5"/>
      <c r="H61" s="5"/>
      <c r="I61" s="199"/>
      <c r="J61" s="199"/>
    </row>
    <row r="62" spans="2:12" ht="32.4" customHeight="1" thickBot="1" x14ac:dyDescent="0.35">
      <c r="B62" s="109" t="s">
        <v>142</v>
      </c>
      <c r="C62" s="41"/>
      <c r="D62" s="5"/>
      <c r="E62" s="5"/>
      <c r="F62" s="5"/>
      <c r="G62" s="5"/>
      <c r="H62" s="5"/>
      <c r="I62" s="199"/>
      <c r="J62" s="199"/>
    </row>
    <row r="63" spans="2:12" ht="25.2" customHeight="1" thickBot="1" x14ac:dyDescent="0.35">
      <c r="B63" s="109" t="s">
        <v>143</v>
      </c>
      <c r="C63" s="41">
        <v>3</v>
      </c>
      <c r="D63" s="5">
        <v>2</v>
      </c>
      <c r="E63" s="5"/>
      <c r="F63" s="5"/>
      <c r="G63" s="5"/>
      <c r="H63" s="5"/>
      <c r="I63" s="199"/>
      <c r="J63" s="199"/>
    </row>
    <row r="64" spans="2:12" ht="40.799999999999997" customHeight="1" thickBot="1" x14ac:dyDescent="0.35">
      <c r="B64" s="109" t="s">
        <v>144</v>
      </c>
      <c r="C64" s="41">
        <v>5</v>
      </c>
      <c r="D64" s="5">
        <v>3</v>
      </c>
      <c r="E64" s="5"/>
      <c r="F64" s="5"/>
      <c r="G64" s="5"/>
      <c r="H64" s="5"/>
      <c r="I64" s="199"/>
      <c r="J64" s="199"/>
    </row>
    <row r="65" spans="2:10" ht="33.6" customHeight="1" thickBot="1" x14ac:dyDescent="0.35">
      <c r="B65" s="109" t="s">
        <v>145</v>
      </c>
      <c r="C65" s="41">
        <v>1</v>
      </c>
      <c r="D65" s="5">
        <v>1</v>
      </c>
      <c r="E65" s="5"/>
      <c r="F65" s="5"/>
      <c r="G65" s="5"/>
      <c r="H65" s="5"/>
      <c r="I65" s="199"/>
      <c r="J65" s="199"/>
    </row>
    <row r="66" spans="2:10" ht="32.4" customHeight="1" thickBot="1" x14ac:dyDescent="0.35">
      <c r="B66" s="112" t="s">
        <v>146</v>
      </c>
      <c r="C66" s="41">
        <v>4</v>
      </c>
      <c r="D66" s="5">
        <v>51</v>
      </c>
      <c r="E66" s="5"/>
      <c r="F66" s="5"/>
      <c r="G66" s="5"/>
      <c r="H66" s="5"/>
      <c r="I66" s="199"/>
      <c r="J66" s="199"/>
    </row>
    <row r="67" spans="2:10" ht="20.399999999999999" customHeight="1" thickBot="1" x14ac:dyDescent="0.35">
      <c r="B67" s="204" t="s">
        <v>147</v>
      </c>
      <c r="C67" s="205"/>
      <c r="D67" s="205"/>
      <c r="E67" s="205"/>
      <c r="F67" s="205"/>
      <c r="G67" s="205"/>
      <c r="H67" s="205"/>
      <c r="I67" s="205"/>
      <c r="J67" s="206"/>
    </row>
    <row r="68" spans="2:10" ht="24" customHeight="1" thickBot="1" x14ac:dyDescent="0.35">
      <c r="B68" s="130" t="s">
        <v>148</v>
      </c>
      <c r="C68" s="41"/>
      <c r="D68" s="5"/>
      <c r="E68" s="5"/>
      <c r="F68" s="5"/>
      <c r="G68" s="5"/>
      <c r="H68" s="5"/>
      <c r="I68" s="199"/>
      <c r="J68" s="199"/>
    </row>
    <row r="69" spans="2:10" ht="19.2" thickBot="1" x14ac:dyDescent="0.35">
      <c r="B69" s="109" t="s">
        <v>149</v>
      </c>
      <c r="C69" s="41">
        <v>64</v>
      </c>
      <c r="D69" s="5">
        <v>64</v>
      </c>
      <c r="E69" s="5"/>
      <c r="F69" s="5"/>
      <c r="G69" s="5"/>
      <c r="H69" s="5"/>
      <c r="I69" s="199"/>
      <c r="J69" s="199"/>
    </row>
    <row r="70" spans="2:10" ht="16.2" thickBot="1" x14ac:dyDescent="0.35">
      <c r="B70" s="109" t="s">
        <v>150</v>
      </c>
      <c r="C70" s="41"/>
      <c r="D70" s="5"/>
      <c r="E70" s="5"/>
      <c r="F70" s="5"/>
      <c r="G70" s="5"/>
      <c r="H70" s="5"/>
      <c r="I70" s="199"/>
      <c r="J70" s="199"/>
    </row>
    <row r="71" spans="2:10" ht="34.799999999999997" thickBot="1" x14ac:dyDescent="0.35">
      <c r="B71" s="109" t="s">
        <v>151</v>
      </c>
      <c r="C71" s="41"/>
      <c r="D71" s="5"/>
      <c r="E71" s="5"/>
      <c r="F71" s="5"/>
      <c r="G71" s="5"/>
      <c r="H71" s="5"/>
      <c r="I71" s="199"/>
      <c r="J71" s="199"/>
    </row>
    <row r="72" spans="2:10" ht="22.8" customHeight="1" thickBot="1" x14ac:dyDescent="0.35">
      <c r="B72" s="109" t="s">
        <v>152</v>
      </c>
      <c r="C72" s="41">
        <v>15</v>
      </c>
      <c r="D72" s="5">
        <v>13</v>
      </c>
      <c r="E72" s="5"/>
      <c r="F72" s="5">
        <v>2</v>
      </c>
      <c r="G72" s="5"/>
      <c r="H72" s="5"/>
      <c r="I72" s="199"/>
      <c r="J72" s="199"/>
    </row>
    <row r="73" spans="2:10" ht="16.2" thickBot="1" x14ac:dyDescent="0.35">
      <c r="B73" s="109" t="s">
        <v>153</v>
      </c>
      <c r="C73" s="41"/>
      <c r="D73" s="5"/>
      <c r="E73" s="5"/>
      <c r="F73" s="5"/>
      <c r="G73" s="5"/>
      <c r="H73" s="5"/>
      <c r="I73" s="199"/>
      <c r="J73" s="199"/>
    </row>
    <row r="74" spans="2:10" ht="34.200000000000003" customHeight="1" thickBot="1" x14ac:dyDescent="0.35">
      <c r="B74" s="109" t="s">
        <v>154</v>
      </c>
      <c r="C74" s="41">
        <v>11</v>
      </c>
      <c r="D74" s="5">
        <v>11</v>
      </c>
      <c r="E74" s="5"/>
      <c r="F74" s="5"/>
      <c r="G74" s="5"/>
      <c r="H74" s="5"/>
      <c r="I74" s="199"/>
      <c r="J74" s="199"/>
    </row>
    <row r="75" spans="2:10" ht="22.2" customHeight="1" thickBot="1" x14ac:dyDescent="0.35">
      <c r="B75" s="109" t="s">
        <v>155</v>
      </c>
      <c r="C75" s="41"/>
      <c r="D75" s="5"/>
      <c r="E75" s="5"/>
      <c r="F75" s="5"/>
      <c r="G75" s="5"/>
      <c r="H75" s="5"/>
      <c r="I75" s="199"/>
      <c r="J75" s="199"/>
    </row>
    <row r="76" spans="2:10" ht="31.8" thickBot="1" x14ac:dyDescent="0.35">
      <c r="B76" s="112" t="s">
        <v>266</v>
      </c>
      <c r="C76" s="41">
        <v>67</v>
      </c>
      <c r="D76" s="5">
        <v>55</v>
      </c>
      <c r="E76" s="5">
        <v>9</v>
      </c>
      <c r="F76" s="5">
        <v>1</v>
      </c>
      <c r="G76" s="5">
        <v>2</v>
      </c>
      <c r="H76" s="5"/>
      <c r="I76" s="199"/>
      <c r="J76" s="199"/>
    </row>
    <row r="77" spans="2:10" ht="23.4" customHeight="1" thickBot="1" x14ac:dyDescent="0.35">
      <c r="B77" s="204" t="s">
        <v>156</v>
      </c>
      <c r="C77" s="205"/>
      <c r="D77" s="205"/>
      <c r="E77" s="205"/>
      <c r="F77" s="205"/>
      <c r="G77" s="205"/>
      <c r="H77" s="205"/>
      <c r="I77" s="205"/>
      <c r="J77" s="206"/>
    </row>
    <row r="78" spans="2:10" ht="16.2" thickBot="1" x14ac:dyDescent="0.35">
      <c r="B78" s="130" t="s">
        <v>157</v>
      </c>
      <c r="C78" s="41">
        <v>423</v>
      </c>
      <c r="D78" s="5">
        <v>376</v>
      </c>
      <c r="E78" s="5">
        <v>14</v>
      </c>
      <c r="F78" s="5">
        <v>20</v>
      </c>
      <c r="G78" s="5">
        <v>5</v>
      </c>
      <c r="H78" s="5">
        <v>8</v>
      </c>
      <c r="I78" s="199"/>
      <c r="J78" s="199"/>
    </row>
    <row r="79" spans="2:10" ht="27.6" customHeight="1" thickBot="1" x14ac:dyDescent="0.35">
      <c r="B79" s="109" t="s">
        <v>158</v>
      </c>
      <c r="C79" s="41">
        <v>270</v>
      </c>
      <c r="D79" s="5">
        <v>243</v>
      </c>
      <c r="E79" s="5">
        <v>6</v>
      </c>
      <c r="F79" s="5">
        <v>17</v>
      </c>
      <c r="G79" s="5"/>
      <c r="H79" s="5">
        <v>4</v>
      </c>
      <c r="I79" s="199"/>
      <c r="J79" s="199"/>
    </row>
    <row r="80" spans="2:10" ht="16.2" thickBot="1" x14ac:dyDescent="0.35">
      <c r="B80" s="109" t="s">
        <v>159</v>
      </c>
      <c r="C80" s="41">
        <v>56</v>
      </c>
      <c r="D80" s="5">
        <v>48</v>
      </c>
      <c r="E80" s="5">
        <v>3</v>
      </c>
      <c r="F80" s="5">
        <v>4</v>
      </c>
      <c r="G80" s="5">
        <v>1</v>
      </c>
      <c r="H80" s="5"/>
      <c r="I80" s="199"/>
      <c r="J80" s="199"/>
    </row>
    <row r="81" spans="2:10" ht="34.799999999999997" customHeight="1" thickBot="1" x14ac:dyDescent="0.35">
      <c r="B81" s="109" t="s">
        <v>160</v>
      </c>
      <c r="C81" s="41">
        <v>1</v>
      </c>
      <c r="D81" s="5">
        <v>1</v>
      </c>
      <c r="E81" s="5"/>
      <c r="F81" s="5"/>
      <c r="G81" s="5"/>
      <c r="H81" s="5"/>
      <c r="I81" s="199"/>
      <c r="J81" s="199"/>
    </row>
    <row r="82" spans="2:10" ht="21" customHeight="1" thickBot="1" x14ac:dyDescent="0.35">
      <c r="B82" s="109" t="s">
        <v>161</v>
      </c>
      <c r="C82" s="41">
        <v>2</v>
      </c>
      <c r="D82" s="5">
        <v>1</v>
      </c>
      <c r="E82" s="5"/>
      <c r="F82" s="5"/>
      <c r="G82" s="5"/>
      <c r="H82" s="5"/>
      <c r="I82" s="199"/>
      <c r="J82" s="199"/>
    </row>
    <row r="83" spans="2:10" ht="22.8" customHeight="1" thickBot="1" x14ac:dyDescent="0.35">
      <c r="B83" s="109" t="s">
        <v>162</v>
      </c>
      <c r="C83" s="41">
        <v>29</v>
      </c>
      <c r="D83" s="5">
        <v>21</v>
      </c>
      <c r="E83" s="5">
        <v>5</v>
      </c>
      <c r="F83" s="5">
        <v>3</v>
      </c>
      <c r="G83" s="5"/>
      <c r="H83" s="5"/>
      <c r="I83" s="199"/>
      <c r="J83" s="199"/>
    </row>
    <row r="84" spans="2:10" ht="30.6" customHeight="1" thickBot="1" x14ac:dyDescent="0.35">
      <c r="B84" s="109" t="s">
        <v>163</v>
      </c>
      <c r="C84" s="41">
        <v>504</v>
      </c>
      <c r="D84" s="5">
        <v>444</v>
      </c>
      <c r="E84" s="5">
        <v>29</v>
      </c>
      <c r="F84" s="5">
        <v>18</v>
      </c>
      <c r="G84" s="5">
        <v>6</v>
      </c>
      <c r="H84" s="5">
        <v>7</v>
      </c>
      <c r="I84" s="199"/>
      <c r="J84" s="199"/>
    </row>
    <row r="85" spans="2:10" ht="50.4" thickBot="1" x14ac:dyDescent="0.35">
      <c r="B85" s="109" t="s">
        <v>164</v>
      </c>
      <c r="C85" s="41"/>
      <c r="D85" s="5"/>
      <c r="E85" s="5"/>
      <c r="F85" s="5"/>
      <c r="G85" s="5"/>
      <c r="H85" s="5"/>
      <c r="I85" s="199"/>
      <c r="J85" s="199"/>
    </row>
    <row r="86" spans="2:10" ht="22.2" customHeight="1" thickBot="1" x14ac:dyDescent="0.35">
      <c r="B86" s="109" t="s">
        <v>165</v>
      </c>
      <c r="C86" s="41">
        <v>9</v>
      </c>
      <c r="D86" s="5">
        <v>9</v>
      </c>
      <c r="E86" s="5"/>
      <c r="F86" s="5"/>
      <c r="G86" s="5"/>
      <c r="H86" s="5"/>
      <c r="I86" s="199"/>
      <c r="J86" s="199"/>
    </row>
    <row r="87" spans="2:10" ht="27" customHeight="1" thickBot="1" x14ac:dyDescent="0.35">
      <c r="B87" s="109" t="s">
        <v>166</v>
      </c>
      <c r="C87" s="41"/>
      <c r="D87" s="5"/>
      <c r="E87" s="5"/>
      <c r="F87" s="5"/>
      <c r="G87" s="5"/>
      <c r="H87" s="5"/>
      <c r="I87" s="199"/>
      <c r="J87" s="199"/>
    </row>
    <row r="88" spans="2:10" ht="34.799999999999997" customHeight="1" thickBot="1" x14ac:dyDescent="0.35">
      <c r="B88" s="109" t="s">
        <v>267</v>
      </c>
      <c r="C88" s="41">
        <v>228</v>
      </c>
      <c r="D88" s="5">
        <v>212</v>
      </c>
      <c r="E88" s="5">
        <v>1</v>
      </c>
      <c r="F88" s="5">
        <v>8</v>
      </c>
      <c r="G88" s="5">
        <v>3</v>
      </c>
      <c r="H88" s="5">
        <v>4</v>
      </c>
      <c r="I88" s="199"/>
      <c r="J88" s="199"/>
    </row>
    <row r="89" spans="2:10" ht="33" customHeight="1" thickBot="1" x14ac:dyDescent="0.35">
      <c r="B89" s="109" t="s">
        <v>167</v>
      </c>
      <c r="C89" s="41">
        <v>5</v>
      </c>
      <c r="D89" s="5">
        <v>3</v>
      </c>
      <c r="E89" s="5"/>
      <c r="F89" s="5">
        <v>1</v>
      </c>
      <c r="G89" s="5">
        <v>1</v>
      </c>
      <c r="H89" s="5"/>
      <c r="I89" s="199"/>
      <c r="J89" s="199"/>
    </row>
    <row r="90" spans="2:10" ht="27" customHeight="1" thickBot="1" x14ac:dyDescent="0.35">
      <c r="B90" s="112" t="s">
        <v>168</v>
      </c>
      <c r="C90" s="41">
        <v>1</v>
      </c>
      <c r="D90" s="5">
        <v>1</v>
      </c>
      <c r="E90" s="5"/>
      <c r="F90" s="5"/>
      <c r="G90" s="5"/>
      <c r="H90" s="5"/>
      <c r="I90" s="199"/>
      <c r="J90" s="199"/>
    </row>
    <row r="91" spans="2:10" ht="23.4" customHeight="1" thickBot="1" x14ac:dyDescent="0.35">
      <c r="B91" s="204" t="s">
        <v>169</v>
      </c>
      <c r="C91" s="205"/>
      <c r="D91" s="205"/>
      <c r="E91" s="205"/>
      <c r="F91" s="205"/>
      <c r="G91" s="205"/>
      <c r="H91" s="205"/>
      <c r="I91" s="205"/>
      <c r="J91" s="206"/>
    </row>
    <row r="92" spans="2:10" ht="30" customHeight="1" thickBot="1" x14ac:dyDescent="0.35">
      <c r="B92" s="130" t="s">
        <v>170</v>
      </c>
      <c r="C92" s="41">
        <v>1</v>
      </c>
      <c r="D92" s="5">
        <v>1</v>
      </c>
      <c r="E92" s="5"/>
      <c r="F92" s="5"/>
      <c r="G92" s="5"/>
      <c r="H92" s="5"/>
      <c r="I92" s="199"/>
      <c r="J92" s="199"/>
    </row>
    <row r="93" spans="2:10" ht="52.8" customHeight="1" thickBot="1" x14ac:dyDescent="0.35">
      <c r="B93" s="131" t="s">
        <v>171</v>
      </c>
      <c r="C93" s="41">
        <v>29</v>
      </c>
      <c r="D93" s="5">
        <v>27</v>
      </c>
      <c r="E93" s="5"/>
      <c r="F93" s="5">
        <v>1</v>
      </c>
      <c r="G93" s="5">
        <v>1</v>
      </c>
      <c r="H93" s="5"/>
      <c r="I93" s="199"/>
      <c r="J93" s="199"/>
    </row>
    <row r="94" spans="2:10" ht="22.2" customHeight="1" thickBot="1" x14ac:dyDescent="0.35">
      <c r="B94" s="109" t="s">
        <v>172</v>
      </c>
      <c r="C94" s="41">
        <v>1</v>
      </c>
      <c r="D94" s="5">
        <v>1</v>
      </c>
      <c r="E94" s="5"/>
      <c r="F94" s="5"/>
      <c r="G94" s="5"/>
      <c r="H94" s="5"/>
      <c r="I94" s="199"/>
      <c r="J94" s="199"/>
    </row>
    <row r="95" spans="2:10" ht="64.8" customHeight="1" thickBot="1" x14ac:dyDescent="0.35">
      <c r="B95" s="109" t="s">
        <v>268</v>
      </c>
      <c r="C95" s="41">
        <v>9</v>
      </c>
      <c r="D95" s="5">
        <v>9</v>
      </c>
      <c r="E95" s="5"/>
      <c r="F95" s="5"/>
      <c r="G95" s="5"/>
      <c r="H95" s="5"/>
      <c r="I95" s="199"/>
      <c r="J95" s="199"/>
    </row>
    <row r="96" spans="2:10" ht="67.8" customHeight="1" thickBot="1" x14ac:dyDescent="0.35">
      <c r="B96" s="109" t="s">
        <v>269</v>
      </c>
      <c r="C96" s="41"/>
      <c r="D96" s="5"/>
      <c r="E96" s="5"/>
      <c r="F96" s="5"/>
      <c r="G96" s="5"/>
      <c r="H96" s="5"/>
      <c r="I96" s="199"/>
      <c r="J96" s="199"/>
    </row>
    <row r="97" spans="2:10" ht="52.2" customHeight="1" thickBot="1" x14ac:dyDescent="0.35">
      <c r="B97" s="112" t="s">
        <v>173</v>
      </c>
      <c r="C97" s="41">
        <v>114</v>
      </c>
      <c r="D97" s="5">
        <v>99</v>
      </c>
      <c r="E97" s="5">
        <v>8</v>
      </c>
      <c r="F97" s="5">
        <v>5</v>
      </c>
      <c r="G97" s="5">
        <v>1</v>
      </c>
      <c r="H97" s="5">
        <v>1</v>
      </c>
      <c r="I97" s="199"/>
      <c r="J97" s="199"/>
    </row>
    <row r="98" spans="2:10" ht="65.400000000000006" customHeight="1" thickBot="1" x14ac:dyDescent="0.35">
      <c r="B98" s="130" t="s">
        <v>174</v>
      </c>
      <c r="C98" s="41">
        <v>16</v>
      </c>
      <c r="D98" s="5">
        <v>16</v>
      </c>
      <c r="E98" s="5"/>
      <c r="F98" s="5"/>
      <c r="G98" s="5"/>
      <c r="H98" s="5"/>
      <c r="I98" s="199"/>
      <c r="J98" s="199"/>
    </row>
    <row r="99" spans="2:10" ht="57" customHeight="1" thickBot="1" x14ac:dyDescent="0.35">
      <c r="B99" s="109" t="s">
        <v>270</v>
      </c>
      <c r="C99" s="41"/>
      <c r="D99" s="5"/>
      <c r="E99" s="5"/>
      <c r="F99" s="5"/>
      <c r="G99" s="5"/>
      <c r="H99" s="5"/>
      <c r="I99" s="199"/>
      <c r="J99" s="199"/>
    </row>
    <row r="100" spans="2:10" ht="37.200000000000003" customHeight="1" thickBot="1" x14ac:dyDescent="0.35">
      <c r="B100" s="109" t="s">
        <v>175</v>
      </c>
      <c r="C100" s="41"/>
      <c r="D100" s="5"/>
      <c r="E100" s="5"/>
      <c r="F100" s="5"/>
      <c r="G100" s="5"/>
      <c r="H100" s="5"/>
      <c r="I100" s="199"/>
      <c r="J100" s="199"/>
    </row>
    <row r="101" spans="2:10" ht="40.799999999999997" customHeight="1" thickBot="1" x14ac:dyDescent="0.35">
      <c r="B101" s="109" t="s">
        <v>176</v>
      </c>
      <c r="C101" s="41">
        <v>23</v>
      </c>
      <c r="D101" s="5">
        <v>21</v>
      </c>
      <c r="E101" s="5">
        <v>1</v>
      </c>
      <c r="F101" s="5">
        <v>1</v>
      </c>
      <c r="G101" s="5"/>
      <c r="H101" s="5"/>
      <c r="I101" s="199"/>
      <c r="J101" s="199"/>
    </row>
    <row r="102" spans="2:10" ht="37.799999999999997" customHeight="1" thickBot="1" x14ac:dyDescent="0.35">
      <c r="B102" s="109" t="s">
        <v>177</v>
      </c>
      <c r="C102" s="41">
        <v>3</v>
      </c>
      <c r="D102" s="5">
        <v>3</v>
      </c>
      <c r="E102" s="5"/>
      <c r="F102" s="5"/>
      <c r="G102" s="5"/>
      <c r="H102" s="5"/>
      <c r="I102" s="199"/>
      <c r="J102" s="199"/>
    </row>
    <row r="103" spans="2:10" ht="36" customHeight="1" thickBot="1" x14ac:dyDescent="0.35">
      <c r="B103" s="109" t="s">
        <v>178</v>
      </c>
      <c r="C103" s="41"/>
      <c r="D103" s="5"/>
      <c r="E103" s="5"/>
      <c r="F103" s="5"/>
      <c r="G103" s="5"/>
      <c r="H103" s="5"/>
      <c r="I103" s="185"/>
      <c r="J103" s="186"/>
    </row>
    <row r="104" spans="2:10" ht="27.6" customHeight="1" thickBot="1" x14ac:dyDescent="0.35">
      <c r="B104" s="109" t="s">
        <v>179</v>
      </c>
      <c r="C104" s="41"/>
      <c r="D104" s="5"/>
      <c r="E104" s="5"/>
      <c r="F104" s="5"/>
      <c r="G104" s="5"/>
      <c r="H104" s="5"/>
      <c r="I104" s="185"/>
      <c r="J104" s="186"/>
    </row>
    <row r="105" spans="2:10" ht="28.2" customHeight="1" thickBot="1" x14ac:dyDescent="0.35">
      <c r="B105" s="109" t="s">
        <v>180</v>
      </c>
      <c r="C105" s="41"/>
      <c r="D105" s="5"/>
      <c r="E105" s="5"/>
      <c r="F105" s="5"/>
      <c r="G105" s="5"/>
      <c r="H105" s="5"/>
      <c r="I105" s="185"/>
      <c r="J105" s="186"/>
    </row>
    <row r="106" spans="2:10" ht="49.2" customHeight="1" thickBot="1" x14ac:dyDescent="0.35">
      <c r="B106" s="109" t="s">
        <v>181</v>
      </c>
      <c r="C106" s="41">
        <v>1</v>
      </c>
      <c r="D106" s="5">
        <v>1</v>
      </c>
      <c r="E106" s="5"/>
      <c r="F106" s="5"/>
      <c r="G106" s="5"/>
      <c r="H106" s="5"/>
      <c r="I106" s="185"/>
      <c r="J106" s="186"/>
    </row>
    <row r="107" spans="2:10" ht="22.8" customHeight="1" thickBot="1" x14ac:dyDescent="0.35">
      <c r="B107" s="109" t="s">
        <v>182</v>
      </c>
      <c r="C107" s="41"/>
      <c r="D107" s="5"/>
      <c r="E107" s="5"/>
      <c r="F107" s="5"/>
      <c r="G107" s="5"/>
      <c r="H107" s="5"/>
      <c r="I107" s="185"/>
      <c r="J107" s="186"/>
    </row>
    <row r="108" spans="2:10" ht="22.8" customHeight="1" thickBot="1" x14ac:dyDescent="0.35">
      <c r="B108" s="109" t="s">
        <v>183</v>
      </c>
      <c r="C108" s="41"/>
      <c r="D108" s="5"/>
      <c r="E108" s="5"/>
      <c r="F108" s="5"/>
      <c r="G108" s="5"/>
      <c r="H108" s="5"/>
      <c r="I108" s="185"/>
      <c r="J108" s="186"/>
    </row>
    <row r="109" spans="2:10" ht="22.8" customHeight="1" thickBot="1" x14ac:dyDescent="0.35">
      <c r="B109" s="109" t="s">
        <v>184</v>
      </c>
      <c r="C109" s="41"/>
      <c r="D109" s="5"/>
      <c r="E109" s="5"/>
      <c r="F109" s="5"/>
      <c r="G109" s="5"/>
      <c r="H109" s="5"/>
      <c r="I109" s="185"/>
      <c r="J109" s="186"/>
    </row>
    <row r="110" spans="2:10" ht="16.2" thickBot="1" x14ac:dyDescent="0.35">
      <c r="B110" s="109" t="s">
        <v>185</v>
      </c>
      <c r="C110" s="41"/>
      <c r="D110" s="5"/>
      <c r="E110" s="5"/>
      <c r="F110" s="5"/>
      <c r="G110" s="5"/>
      <c r="H110" s="5"/>
      <c r="I110" s="185"/>
      <c r="J110" s="186"/>
    </row>
    <row r="111" spans="2:10" ht="19.2" thickBot="1" x14ac:dyDescent="0.35">
      <c r="B111" s="109" t="s">
        <v>186</v>
      </c>
      <c r="C111" s="41"/>
      <c r="D111" s="5"/>
      <c r="E111" s="5"/>
      <c r="F111" s="5"/>
      <c r="G111" s="5"/>
      <c r="H111" s="5"/>
      <c r="I111" s="185"/>
      <c r="J111" s="186"/>
    </row>
    <row r="112" spans="2:10" ht="24" customHeight="1" thickBot="1" x14ac:dyDescent="0.35">
      <c r="B112" s="109" t="s">
        <v>187</v>
      </c>
      <c r="C112" s="41">
        <v>9</v>
      </c>
      <c r="D112" s="5">
        <v>8</v>
      </c>
      <c r="E112" s="5"/>
      <c r="F112" s="5">
        <v>1</v>
      </c>
      <c r="G112" s="5"/>
      <c r="H112" s="5"/>
      <c r="I112" s="185"/>
      <c r="J112" s="186"/>
    </row>
    <row r="113" spans="2:10" ht="16.2" thickBot="1" x14ac:dyDescent="0.35">
      <c r="B113" s="109" t="s">
        <v>188</v>
      </c>
      <c r="C113" s="41"/>
      <c r="D113" s="5"/>
      <c r="E113" s="5"/>
      <c r="F113" s="5"/>
      <c r="G113" s="5"/>
      <c r="H113" s="5"/>
      <c r="I113" s="185"/>
      <c r="J113" s="186"/>
    </row>
    <row r="114" spans="2:10" ht="16.2" thickBot="1" x14ac:dyDescent="0.35">
      <c r="B114" s="109" t="s">
        <v>189</v>
      </c>
      <c r="C114" s="41"/>
      <c r="D114" s="5"/>
      <c r="E114" s="5"/>
      <c r="F114" s="5"/>
      <c r="G114" s="5"/>
      <c r="H114" s="5"/>
      <c r="I114" s="185"/>
      <c r="J114" s="186"/>
    </row>
    <row r="115" spans="2:10" ht="19.2" thickBot="1" x14ac:dyDescent="0.35">
      <c r="B115" s="109" t="s">
        <v>190</v>
      </c>
      <c r="C115" s="41"/>
      <c r="D115" s="5"/>
      <c r="E115" s="5"/>
      <c r="F115" s="5"/>
      <c r="G115" s="5"/>
      <c r="H115" s="5"/>
      <c r="I115" s="185"/>
      <c r="J115" s="186"/>
    </row>
    <row r="116" spans="2:10" ht="19.2" thickBot="1" x14ac:dyDescent="0.35">
      <c r="B116" s="109" t="s">
        <v>191</v>
      </c>
      <c r="C116" s="41">
        <v>31</v>
      </c>
      <c r="D116" s="5">
        <v>25</v>
      </c>
      <c r="E116" s="5">
        <v>4</v>
      </c>
      <c r="F116" s="5">
        <v>2</v>
      </c>
      <c r="G116" s="5"/>
      <c r="H116" s="5"/>
      <c r="I116" s="185"/>
      <c r="J116" s="186"/>
    </row>
    <row r="117" spans="2:10" ht="16.2" thickBot="1" x14ac:dyDescent="0.35">
      <c r="B117" s="112" t="s">
        <v>192</v>
      </c>
      <c r="C117" s="41"/>
      <c r="D117" s="5"/>
      <c r="E117" s="5"/>
      <c r="F117" s="5"/>
      <c r="G117" s="5"/>
      <c r="H117" s="5"/>
      <c r="I117" s="185"/>
      <c r="J117" s="186"/>
    </row>
    <row r="118" spans="2:10" ht="21.6" customHeight="1" thickBot="1" x14ac:dyDescent="0.35">
      <c r="B118" s="204" t="s">
        <v>193</v>
      </c>
      <c r="C118" s="205"/>
      <c r="D118" s="205"/>
      <c r="E118" s="205"/>
      <c r="F118" s="205"/>
      <c r="G118" s="205"/>
      <c r="H118" s="205"/>
      <c r="I118" s="205"/>
      <c r="J118" s="206"/>
    </row>
    <row r="119" spans="2:10" ht="26.4" customHeight="1" thickBot="1" x14ac:dyDescent="0.35">
      <c r="B119" s="130" t="s">
        <v>194</v>
      </c>
      <c r="C119" s="41">
        <v>2</v>
      </c>
      <c r="D119" s="5">
        <v>2</v>
      </c>
      <c r="E119" s="5"/>
      <c r="F119" s="5"/>
      <c r="G119" s="5"/>
      <c r="H119" s="5"/>
      <c r="I119" s="199"/>
      <c r="J119" s="199"/>
    </row>
    <row r="120" spans="2:10" ht="16.2" thickBot="1" x14ac:dyDescent="0.35">
      <c r="B120" s="109" t="s">
        <v>195</v>
      </c>
      <c r="C120" s="41">
        <v>1</v>
      </c>
      <c r="D120" s="5">
        <v>1</v>
      </c>
      <c r="E120" s="5"/>
      <c r="F120" s="5"/>
      <c r="G120" s="5"/>
      <c r="H120" s="5"/>
      <c r="I120" s="199"/>
      <c r="J120" s="199"/>
    </row>
    <row r="121" spans="2:10" ht="16.2" thickBot="1" x14ac:dyDescent="0.35">
      <c r="B121" s="109" t="s">
        <v>196</v>
      </c>
      <c r="C121" s="41">
        <v>1</v>
      </c>
      <c r="D121" s="5">
        <v>1</v>
      </c>
      <c r="E121" s="5"/>
      <c r="F121" s="5"/>
      <c r="G121" s="5"/>
      <c r="H121" s="5"/>
      <c r="I121" s="199"/>
      <c r="J121" s="199"/>
    </row>
    <row r="122" spans="2:10" ht="18.600000000000001" customHeight="1" thickBot="1" x14ac:dyDescent="0.35">
      <c r="B122" s="109" t="s">
        <v>197</v>
      </c>
      <c r="C122" s="41">
        <v>3</v>
      </c>
      <c r="D122" s="5">
        <v>1</v>
      </c>
      <c r="E122" s="5">
        <v>2</v>
      </c>
      <c r="F122" s="5"/>
      <c r="G122" s="5"/>
      <c r="H122" s="5"/>
      <c r="I122" s="199"/>
      <c r="J122" s="199"/>
    </row>
    <row r="123" spans="2:10" ht="33" customHeight="1" thickBot="1" x14ac:dyDescent="0.35">
      <c r="B123" s="109" t="s">
        <v>198</v>
      </c>
      <c r="C123" s="41"/>
      <c r="D123" s="5"/>
      <c r="E123" s="5"/>
      <c r="F123" s="5"/>
      <c r="G123" s="5"/>
      <c r="H123" s="5"/>
      <c r="I123" s="199"/>
      <c r="J123" s="199"/>
    </row>
    <row r="124" spans="2:10" ht="32.4" customHeight="1" thickBot="1" x14ac:dyDescent="0.35">
      <c r="B124" s="109" t="s">
        <v>199</v>
      </c>
      <c r="C124" s="41">
        <v>3</v>
      </c>
      <c r="D124" s="5">
        <v>3</v>
      </c>
      <c r="E124" s="5"/>
      <c r="F124" s="5"/>
      <c r="G124" s="5"/>
      <c r="H124" s="5"/>
      <c r="I124" s="199"/>
      <c r="J124" s="199"/>
    </row>
    <row r="125" spans="2:10" ht="35.4" customHeight="1" thickBot="1" x14ac:dyDescent="0.35">
      <c r="B125" s="109" t="s">
        <v>271</v>
      </c>
      <c r="C125" s="41"/>
      <c r="D125" s="5"/>
      <c r="E125" s="5"/>
      <c r="F125" s="5"/>
      <c r="G125" s="5"/>
      <c r="H125" s="5"/>
      <c r="I125" s="199"/>
      <c r="J125" s="199"/>
    </row>
    <row r="126" spans="2:10" ht="30" customHeight="1" thickBot="1" x14ac:dyDescent="0.35">
      <c r="B126" s="109" t="s">
        <v>200</v>
      </c>
      <c r="C126" s="41">
        <v>36</v>
      </c>
      <c r="D126" s="5">
        <v>35</v>
      </c>
      <c r="E126" s="5">
        <v>1</v>
      </c>
      <c r="F126" s="5"/>
      <c r="G126" s="5"/>
      <c r="H126" s="5"/>
      <c r="I126" s="199"/>
      <c r="J126" s="199"/>
    </row>
    <row r="127" spans="2:10" ht="19.8" customHeight="1" thickBot="1" x14ac:dyDescent="0.35">
      <c r="B127" s="109" t="s">
        <v>201</v>
      </c>
      <c r="C127" s="41">
        <v>2</v>
      </c>
      <c r="D127" s="5">
        <v>2</v>
      </c>
      <c r="E127" s="5"/>
      <c r="F127" s="5"/>
      <c r="G127" s="5"/>
      <c r="H127" s="5"/>
      <c r="I127" s="199"/>
      <c r="J127" s="199"/>
    </row>
    <row r="128" spans="2:10" ht="32.4" customHeight="1" thickBot="1" x14ac:dyDescent="0.35">
      <c r="B128" s="109" t="s">
        <v>202</v>
      </c>
      <c r="C128" s="41"/>
      <c r="D128" s="5"/>
      <c r="E128" s="5"/>
      <c r="F128" s="5"/>
      <c r="G128" s="5"/>
      <c r="H128" s="5"/>
      <c r="I128" s="199"/>
      <c r="J128" s="199"/>
    </row>
    <row r="129" spans="2:10" ht="82.2" customHeight="1" thickBot="1" x14ac:dyDescent="0.35">
      <c r="B129" s="109" t="s">
        <v>203</v>
      </c>
      <c r="C129" s="41">
        <v>87</v>
      </c>
      <c r="D129" s="5">
        <v>85</v>
      </c>
      <c r="E129" s="5">
        <v>1</v>
      </c>
      <c r="F129" s="5">
        <v>1</v>
      </c>
      <c r="G129" s="5"/>
      <c r="H129" s="5"/>
      <c r="I129" s="199"/>
      <c r="J129" s="199"/>
    </row>
    <row r="130" spans="2:10" ht="39" customHeight="1" thickBot="1" x14ac:dyDescent="0.35">
      <c r="B130" s="109" t="s">
        <v>204</v>
      </c>
      <c r="C130" s="41">
        <v>1</v>
      </c>
      <c r="D130" s="5">
        <v>1</v>
      </c>
      <c r="E130" s="5"/>
      <c r="F130" s="5"/>
      <c r="G130" s="5"/>
      <c r="H130" s="5"/>
      <c r="I130" s="199"/>
      <c r="J130" s="199"/>
    </row>
    <row r="131" spans="2:10" ht="109.8" thickBot="1" x14ac:dyDescent="0.35">
      <c r="B131" s="109" t="s">
        <v>205</v>
      </c>
      <c r="C131" s="41"/>
      <c r="D131" s="5"/>
      <c r="E131" s="5"/>
      <c r="F131" s="5"/>
      <c r="G131" s="5"/>
      <c r="H131" s="5"/>
      <c r="I131" s="199"/>
      <c r="J131" s="199"/>
    </row>
    <row r="132" spans="2:10" ht="28.8" customHeight="1" thickBot="1" x14ac:dyDescent="0.35">
      <c r="B132" s="109" t="s">
        <v>206</v>
      </c>
      <c r="C132" s="41">
        <v>2</v>
      </c>
      <c r="D132" s="5">
        <v>2</v>
      </c>
      <c r="E132" s="5"/>
      <c r="F132" s="5"/>
      <c r="G132" s="5"/>
      <c r="H132" s="5"/>
      <c r="I132" s="199"/>
      <c r="J132" s="199"/>
    </row>
    <row r="133" spans="2:10" ht="23.4" customHeight="1" thickBot="1" x14ac:dyDescent="0.35">
      <c r="B133" s="109" t="s">
        <v>207</v>
      </c>
      <c r="C133" s="41"/>
      <c r="D133" s="5"/>
      <c r="E133" s="5"/>
      <c r="F133" s="5"/>
      <c r="G133" s="5"/>
      <c r="H133" s="5"/>
      <c r="I133" s="199"/>
      <c r="J133" s="199"/>
    </row>
    <row r="134" spans="2:10" ht="31.8" customHeight="1" thickBot="1" x14ac:dyDescent="0.35">
      <c r="B134" s="112" t="s">
        <v>208</v>
      </c>
      <c r="C134" s="41"/>
      <c r="D134" s="5"/>
      <c r="E134" s="5"/>
      <c r="F134" s="5"/>
      <c r="G134" s="5"/>
      <c r="H134" s="5"/>
      <c r="I134" s="199"/>
      <c r="J134" s="199"/>
    </row>
    <row r="135" spans="2:10" ht="25.2" customHeight="1" thickBot="1" x14ac:dyDescent="0.35">
      <c r="B135" s="112" t="s">
        <v>209</v>
      </c>
      <c r="C135" s="41"/>
      <c r="D135" s="5"/>
      <c r="E135" s="5"/>
      <c r="F135" s="5"/>
      <c r="G135" s="5"/>
      <c r="H135" s="5"/>
      <c r="I135" s="199"/>
      <c r="J135" s="199"/>
    </row>
    <row r="136" spans="2:10" ht="52.8" customHeight="1" thickBot="1" x14ac:dyDescent="0.35">
      <c r="B136" s="112" t="s">
        <v>210</v>
      </c>
      <c r="C136" s="41"/>
      <c r="D136" s="5"/>
      <c r="E136" s="5"/>
      <c r="F136" s="5"/>
      <c r="G136" s="5"/>
      <c r="H136" s="5"/>
      <c r="I136" s="199"/>
      <c r="J136" s="199"/>
    </row>
    <row r="137" spans="2:10" ht="23.4" customHeight="1" thickBot="1" x14ac:dyDescent="0.35">
      <c r="B137" s="112" t="s">
        <v>211</v>
      </c>
      <c r="C137" s="41"/>
      <c r="D137" s="5"/>
      <c r="E137" s="5"/>
      <c r="F137" s="5"/>
      <c r="G137" s="5"/>
      <c r="H137" s="5"/>
      <c r="I137" s="199"/>
      <c r="J137" s="199"/>
    </row>
    <row r="138" spans="2:10" ht="75.599999999999994" customHeight="1" thickBot="1" x14ac:dyDescent="0.35">
      <c r="B138" s="130" t="s">
        <v>212</v>
      </c>
      <c r="C138" s="41"/>
      <c r="D138" s="5"/>
      <c r="E138" s="5"/>
      <c r="F138" s="5"/>
      <c r="G138" s="5"/>
      <c r="H138" s="5"/>
      <c r="I138" s="199"/>
      <c r="J138" s="199"/>
    </row>
    <row r="139" spans="2:10" ht="50.4" customHeight="1" thickBot="1" x14ac:dyDescent="0.35">
      <c r="B139" s="109" t="s">
        <v>213</v>
      </c>
      <c r="C139" s="41">
        <v>2</v>
      </c>
      <c r="D139" s="5">
        <v>2</v>
      </c>
      <c r="E139" s="5"/>
      <c r="F139" s="5"/>
      <c r="G139" s="5"/>
      <c r="H139" s="5"/>
      <c r="I139" s="199"/>
      <c r="J139" s="199"/>
    </row>
    <row r="140" spans="2:10" ht="35.4" customHeight="1" thickBot="1" x14ac:dyDescent="0.35">
      <c r="B140" s="109" t="s">
        <v>214</v>
      </c>
      <c r="C140" s="41">
        <v>1</v>
      </c>
      <c r="D140" s="5">
        <v>1</v>
      </c>
      <c r="E140" s="5"/>
      <c r="F140" s="5"/>
      <c r="G140" s="5"/>
      <c r="H140" s="5"/>
      <c r="I140" s="199"/>
      <c r="J140" s="199"/>
    </row>
    <row r="141" spans="2:10" ht="42.6" customHeight="1" thickBot="1" x14ac:dyDescent="0.35">
      <c r="B141" s="132" t="s">
        <v>215</v>
      </c>
      <c r="C141" s="41">
        <v>4</v>
      </c>
      <c r="D141" s="5">
        <v>3</v>
      </c>
      <c r="E141" s="5">
        <v>1</v>
      </c>
      <c r="F141" s="5"/>
      <c r="G141" s="5"/>
      <c r="H141" s="5"/>
      <c r="I141" s="199"/>
      <c r="J141" s="199"/>
    </row>
    <row r="142" spans="2:10" ht="67.2" customHeight="1" thickBot="1" x14ac:dyDescent="0.35">
      <c r="B142" s="109" t="s">
        <v>216</v>
      </c>
      <c r="C142" s="41">
        <v>333</v>
      </c>
      <c r="D142" s="5">
        <v>286</v>
      </c>
      <c r="E142" s="5">
        <v>31</v>
      </c>
      <c r="F142" s="5">
        <v>10</v>
      </c>
      <c r="G142" s="5">
        <v>5</v>
      </c>
      <c r="H142" s="5">
        <v>1</v>
      </c>
      <c r="I142" s="199"/>
      <c r="J142" s="199"/>
    </row>
    <row r="143" spans="2:10" ht="85.2" customHeight="1" thickBot="1" x14ac:dyDescent="0.35">
      <c r="B143" s="109" t="s">
        <v>217</v>
      </c>
      <c r="C143" s="41">
        <v>406</v>
      </c>
      <c r="D143" s="5">
        <v>338</v>
      </c>
      <c r="E143" s="5">
        <v>42</v>
      </c>
      <c r="F143" s="5">
        <v>7</v>
      </c>
      <c r="G143" s="5">
        <v>19</v>
      </c>
      <c r="H143" s="5"/>
      <c r="I143" s="199"/>
      <c r="J143" s="199"/>
    </row>
    <row r="144" spans="2:10" ht="88.2" customHeight="1" thickBot="1" x14ac:dyDescent="0.35">
      <c r="B144" s="131" t="s">
        <v>218</v>
      </c>
      <c r="C144" s="41">
        <v>169</v>
      </c>
      <c r="D144" s="5">
        <v>132</v>
      </c>
      <c r="E144" s="5">
        <v>21</v>
      </c>
      <c r="F144" s="5">
        <v>5</v>
      </c>
      <c r="G144" s="5">
        <v>10</v>
      </c>
      <c r="H144" s="5">
        <v>1</v>
      </c>
      <c r="I144" s="199"/>
      <c r="J144" s="199"/>
    </row>
    <row r="145" spans="2:10" ht="97.8" customHeight="1" thickBot="1" x14ac:dyDescent="0.35">
      <c r="B145" s="109" t="s">
        <v>219</v>
      </c>
      <c r="C145" s="41">
        <v>1</v>
      </c>
      <c r="D145" s="5">
        <v>1</v>
      </c>
      <c r="E145" s="5"/>
      <c r="F145" s="5"/>
      <c r="G145" s="5"/>
      <c r="H145" s="5"/>
      <c r="I145" s="199"/>
      <c r="J145" s="199"/>
    </row>
    <row r="146" spans="2:10" ht="43.8" customHeight="1" thickBot="1" x14ac:dyDescent="0.35">
      <c r="B146" s="112" t="s">
        <v>220</v>
      </c>
      <c r="C146" s="41">
        <v>14</v>
      </c>
      <c r="D146" s="5">
        <v>14</v>
      </c>
      <c r="E146" s="5"/>
      <c r="F146" s="5"/>
      <c r="G146" s="5"/>
      <c r="H146" s="5"/>
      <c r="I146" s="199"/>
      <c r="J146" s="199"/>
    </row>
    <row r="147" spans="2:10" ht="24" customHeight="1" thickBot="1" x14ac:dyDescent="0.35">
      <c r="B147" s="204" t="s">
        <v>221</v>
      </c>
      <c r="C147" s="205"/>
      <c r="D147" s="205"/>
      <c r="E147" s="205"/>
      <c r="F147" s="205"/>
      <c r="G147" s="205"/>
      <c r="H147" s="205"/>
      <c r="I147" s="205"/>
      <c r="J147" s="206"/>
    </row>
    <row r="148" spans="2:10" ht="25.8" customHeight="1" thickBot="1" x14ac:dyDescent="0.35">
      <c r="B148" s="129" t="s">
        <v>222</v>
      </c>
      <c r="C148" s="41">
        <v>3</v>
      </c>
      <c r="D148" s="5">
        <v>3</v>
      </c>
      <c r="E148" s="5"/>
      <c r="F148" s="5"/>
      <c r="G148" s="5"/>
      <c r="H148" s="5"/>
      <c r="I148" s="199"/>
      <c r="J148" s="199"/>
    </row>
    <row r="149" spans="2:10" ht="82.2" customHeight="1" thickBot="1" x14ac:dyDescent="0.35">
      <c r="B149" s="131" t="s">
        <v>272</v>
      </c>
      <c r="C149" s="41">
        <v>16</v>
      </c>
      <c r="D149" s="5">
        <v>16</v>
      </c>
      <c r="E149" s="5"/>
      <c r="F149" s="5"/>
      <c r="G149" s="5"/>
      <c r="H149" s="5"/>
      <c r="I149" s="199"/>
      <c r="J149" s="199"/>
    </row>
    <row r="150" spans="2:10" ht="53.4" customHeight="1" thickBot="1" x14ac:dyDescent="0.35">
      <c r="B150" s="109" t="s">
        <v>223</v>
      </c>
      <c r="C150" s="41">
        <v>59</v>
      </c>
      <c r="D150" s="5">
        <v>55</v>
      </c>
      <c r="E150" s="5"/>
      <c r="F150" s="5">
        <v>4</v>
      </c>
      <c r="G150" s="5"/>
      <c r="H150" s="5"/>
      <c r="I150" s="199"/>
      <c r="J150" s="199"/>
    </row>
    <row r="151" spans="2:10" ht="63" thickBot="1" x14ac:dyDescent="0.35">
      <c r="B151" s="109" t="s">
        <v>224</v>
      </c>
      <c r="C151" s="41">
        <v>215</v>
      </c>
      <c r="D151" s="5">
        <v>196</v>
      </c>
      <c r="E151" s="5">
        <v>8</v>
      </c>
      <c r="F151" s="5">
        <v>10</v>
      </c>
      <c r="G151" s="5">
        <v>1</v>
      </c>
      <c r="H151" s="5"/>
      <c r="I151" s="185"/>
      <c r="J151" s="186"/>
    </row>
    <row r="152" spans="2:10" ht="27.6" customHeight="1" thickBot="1" x14ac:dyDescent="0.35">
      <c r="B152" s="109" t="s">
        <v>225</v>
      </c>
      <c r="C152" s="41">
        <v>29</v>
      </c>
      <c r="D152" s="5">
        <v>26</v>
      </c>
      <c r="E152" s="5"/>
      <c r="F152" s="5">
        <v>3</v>
      </c>
      <c r="G152" s="5"/>
      <c r="H152" s="5"/>
      <c r="I152" s="199"/>
      <c r="J152" s="199"/>
    </row>
    <row r="153" spans="2:10" ht="25.2" customHeight="1" thickBot="1" x14ac:dyDescent="0.35">
      <c r="B153" s="109" t="s">
        <v>226</v>
      </c>
      <c r="C153" s="41">
        <v>63</v>
      </c>
      <c r="D153" s="5">
        <v>56</v>
      </c>
      <c r="E153" s="5">
        <v>2</v>
      </c>
      <c r="F153" s="5">
        <v>5</v>
      </c>
      <c r="G153" s="5"/>
      <c r="H153" s="5"/>
      <c r="I153" s="199"/>
      <c r="J153" s="199"/>
    </row>
    <row r="154" spans="2:10" ht="53.4" customHeight="1" thickBot="1" x14ac:dyDescent="0.35">
      <c r="B154" s="109" t="s">
        <v>227</v>
      </c>
      <c r="C154" s="41">
        <v>34</v>
      </c>
      <c r="D154" s="5">
        <v>32</v>
      </c>
      <c r="E154" s="5">
        <v>1</v>
      </c>
      <c r="F154" s="5">
        <v>1</v>
      </c>
      <c r="G154" s="5"/>
      <c r="H154" s="5"/>
      <c r="I154" s="185"/>
      <c r="J154" s="186"/>
    </row>
    <row r="155" spans="2:10" ht="22.2" customHeight="1" thickBot="1" x14ac:dyDescent="0.35">
      <c r="B155" s="109" t="s">
        <v>228</v>
      </c>
      <c r="C155" s="41"/>
      <c r="D155" s="5"/>
      <c r="E155" s="5"/>
      <c r="F155" s="5"/>
      <c r="G155" s="5"/>
      <c r="H155" s="5"/>
      <c r="I155" s="185"/>
      <c r="J155" s="186"/>
    </row>
    <row r="156" spans="2:10" ht="23.4" customHeight="1" thickBot="1" x14ac:dyDescent="0.35">
      <c r="B156" s="109" t="s">
        <v>229</v>
      </c>
      <c r="C156" s="41"/>
      <c r="D156" s="5"/>
      <c r="E156" s="5"/>
      <c r="F156" s="5"/>
      <c r="G156" s="5"/>
      <c r="H156" s="5"/>
      <c r="I156" s="185"/>
      <c r="J156" s="186"/>
    </row>
    <row r="157" spans="2:10" ht="69" customHeight="1" thickBot="1" x14ac:dyDescent="0.35">
      <c r="B157" s="109" t="s">
        <v>230</v>
      </c>
      <c r="C157" s="41">
        <v>6</v>
      </c>
      <c r="D157" s="5">
        <v>6</v>
      </c>
      <c r="E157" s="5"/>
      <c r="F157" s="5"/>
      <c r="G157" s="5"/>
      <c r="H157" s="5"/>
      <c r="I157" s="185"/>
      <c r="J157" s="186"/>
    </row>
    <row r="158" spans="2:10" ht="16.2" thickBot="1" x14ac:dyDescent="0.35">
      <c r="B158" s="112" t="s">
        <v>231</v>
      </c>
      <c r="C158" s="41"/>
      <c r="D158" s="5"/>
      <c r="E158" s="5"/>
      <c r="F158" s="5"/>
      <c r="G158" s="5"/>
      <c r="H158" s="5"/>
      <c r="I158" s="185"/>
      <c r="J158" s="186"/>
    </row>
    <row r="159" spans="2:10" ht="27" customHeight="1" thickBot="1" x14ac:dyDescent="0.35">
      <c r="B159" s="204" t="s">
        <v>232</v>
      </c>
      <c r="C159" s="254"/>
      <c r="D159" s="254"/>
      <c r="E159" s="254"/>
      <c r="F159" s="254"/>
      <c r="G159" s="254"/>
      <c r="H159" s="254"/>
      <c r="I159" s="254"/>
      <c r="J159" s="255"/>
    </row>
    <row r="160" spans="2:10" ht="34.200000000000003" customHeight="1" thickBot="1" x14ac:dyDescent="0.35">
      <c r="B160" s="130" t="s">
        <v>276</v>
      </c>
      <c r="C160" s="41">
        <v>18</v>
      </c>
      <c r="D160" s="5">
        <v>18</v>
      </c>
      <c r="E160" s="5"/>
      <c r="F160" s="5"/>
      <c r="G160" s="5"/>
      <c r="H160" s="5"/>
      <c r="I160" s="199"/>
      <c r="J160" s="199"/>
    </row>
    <row r="161" spans="2:10" ht="40.799999999999997" customHeight="1" thickBot="1" x14ac:dyDescent="0.35">
      <c r="B161" s="109" t="s">
        <v>277</v>
      </c>
      <c r="C161" s="41">
        <v>27</v>
      </c>
      <c r="D161" s="5">
        <v>26</v>
      </c>
      <c r="E161" s="5"/>
      <c r="F161" s="5"/>
      <c r="G161" s="5"/>
      <c r="H161" s="5">
        <v>1</v>
      </c>
      <c r="I161" s="199"/>
      <c r="J161" s="199"/>
    </row>
    <row r="162" spans="2:10" ht="50.4" thickBot="1" x14ac:dyDescent="0.35">
      <c r="B162" s="109" t="s">
        <v>280</v>
      </c>
      <c r="C162" s="41">
        <v>0</v>
      </c>
      <c r="D162" s="5">
        <v>0</v>
      </c>
      <c r="E162" s="5"/>
      <c r="F162" s="5"/>
      <c r="G162" s="5"/>
      <c r="H162" s="5"/>
      <c r="I162" s="199"/>
      <c r="J162" s="199"/>
    </row>
    <row r="163" spans="2:10" ht="24" customHeight="1" thickBot="1" x14ac:dyDescent="0.35">
      <c r="B163" s="109" t="s">
        <v>273</v>
      </c>
      <c r="C163" s="41">
        <v>3</v>
      </c>
      <c r="D163" s="5">
        <v>3</v>
      </c>
      <c r="E163" s="5"/>
      <c r="F163" s="5"/>
      <c r="G163" s="5"/>
      <c r="H163" s="5"/>
      <c r="I163" s="199"/>
      <c r="J163" s="199"/>
    </row>
    <row r="164" spans="2:10" ht="38.4" customHeight="1" thickBot="1" x14ac:dyDescent="0.35">
      <c r="B164" s="109" t="s">
        <v>278</v>
      </c>
      <c r="C164" s="41">
        <v>23</v>
      </c>
      <c r="D164" s="5">
        <v>22</v>
      </c>
      <c r="E164" s="5"/>
      <c r="F164" s="5">
        <v>1</v>
      </c>
      <c r="G164" s="5"/>
      <c r="H164" s="5"/>
      <c r="I164" s="199"/>
      <c r="J164" s="199"/>
    </row>
    <row r="165" spans="2:10" ht="66.599999999999994" customHeight="1" thickBot="1" x14ac:dyDescent="0.35">
      <c r="B165" s="109" t="s">
        <v>279</v>
      </c>
      <c r="C165" s="41">
        <v>13</v>
      </c>
      <c r="D165" s="5">
        <v>12</v>
      </c>
      <c r="E165" s="5">
        <v>1</v>
      </c>
      <c r="F165" s="5"/>
      <c r="G165" s="5"/>
      <c r="H165" s="5"/>
      <c r="I165" s="199"/>
      <c r="J165" s="199"/>
    </row>
    <row r="166" spans="2:10" ht="50.4" thickBot="1" x14ac:dyDescent="0.35">
      <c r="B166" s="109" t="s">
        <v>281</v>
      </c>
      <c r="C166" s="41"/>
      <c r="D166" s="5"/>
      <c r="E166" s="5"/>
      <c r="F166" s="5"/>
      <c r="G166" s="5"/>
      <c r="H166" s="5"/>
      <c r="I166" s="199"/>
      <c r="J166" s="199"/>
    </row>
    <row r="167" spans="2:10" ht="19.8" customHeight="1" thickBot="1" x14ac:dyDescent="0.35">
      <c r="B167" s="109" t="s">
        <v>274</v>
      </c>
      <c r="C167" s="41"/>
      <c r="D167" s="5"/>
      <c r="E167" s="5"/>
      <c r="F167" s="5"/>
      <c r="G167" s="5"/>
      <c r="H167" s="5"/>
      <c r="I167" s="199"/>
      <c r="J167" s="199"/>
    </row>
    <row r="168" spans="2:10" ht="22.8" customHeight="1" thickBot="1" x14ac:dyDescent="0.35">
      <c r="B168" s="109" t="s">
        <v>275</v>
      </c>
      <c r="C168" s="41">
        <v>2</v>
      </c>
      <c r="D168" s="5">
        <v>2</v>
      </c>
      <c r="E168" s="5"/>
      <c r="F168" s="5"/>
      <c r="G168" s="5"/>
      <c r="H168" s="5"/>
      <c r="I168" s="199"/>
      <c r="J168" s="199"/>
    </row>
    <row r="169" spans="2:10" ht="27" customHeight="1" thickBot="1" x14ac:dyDescent="0.35">
      <c r="B169" s="129" t="s">
        <v>282</v>
      </c>
      <c r="C169" s="41">
        <v>15</v>
      </c>
      <c r="D169" s="5">
        <v>13</v>
      </c>
      <c r="E169" s="5">
        <v>1</v>
      </c>
      <c r="F169" s="5"/>
      <c r="G169" s="5">
        <v>1</v>
      </c>
      <c r="H169" s="5"/>
      <c r="I169" s="199"/>
      <c r="J169" s="199"/>
    </row>
    <row r="170" spans="2:10" ht="33" customHeight="1" thickBot="1" x14ac:dyDescent="0.35">
      <c r="B170" s="109" t="s">
        <v>283</v>
      </c>
      <c r="C170" s="41">
        <v>1</v>
      </c>
      <c r="D170" s="5">
        <v>1</v>
      </c>
      <c r="E170" s="5"/>
      <c r="F170" s="5"/>
      <c r="G170" s="5"/>
      <c r="H170" s="5"/>
      <c r="I170" s="199"/>
      <c r="J170" s="199"/>
    </row>
    <row r="171" spans="2:10" ht="35.4" customHeight="1" thickBot="1" x14ac:dyDescent="0.35">
      <c r="B171" s="133" t="s">
        <v>286</v>
      </c>
      <c r="C171" s="41">
        <v>4</v>
      </c>
      <c r="D171" s="5">
        <v>3</v>
      </c>
      <c r="E171" s="5"/>
      <c r="F171" s="5">
        <v>1</v>
      </c>
      <c r="G171" s="5"/>
      <c r="H171" s="5"/>
      <c r="I171" s="199"/>
      <c r="J171" s="199"/>
    </row>
    <row r="172" spans="2:10" ht="21.6" customHeight="1" thickBot="1" x14ac:dyDescent="0.35">
      <c r="B172" s="109" t="s">
        <v>284</v>
      </c>
      <c r="C172" s="41">
        <v>8</v>
      </c>
      <c r="D172" s="5">
        <v>6</v>
      </c>
      <c r="E172" s="5">
        <v>1</v>
      </c>
      <c r="F172" s="5">
        <v>1</v>
      </c>
      <c r="G172" s="5"/>
      <c r="H172" s="5"/>
      <c r="I172" s="199"/>
      <c r="J172" s="199"/>
    </row>
    <row r="173" spans="2:10" ht="21.6" customHeight="1" thickBot="1" x14ac:dyDescent="0.35">
      <c r="B173" s="112" t="s">
        <v>285</v>
      </c>
      <c r="C173" s="41">
        <v>4</v>
      </c>
      <c r="D173" s="5">
        <v>4</v>
      </c>
      <c r="E173" s="5"/>
      <c r="F173" s="5"/>
      <c r="G173" s="5"/>
      <c r="H173" s="5"/>
      <c r="I173" s="199"/>
      <c r="J173" s="199"/>
    </row>
    <row r="174" spans="2:10" ht="28.2" customHeight="1" thickBot="1" x14ac:dyDescent="0.35">
      <c r="B174" s="204" t="s">
        <v>287</v>
      </c>
      <c r="C174" s="205"/>
      <c r="D174" s="205"/>
      <c r="E174" s="205"/>
      <c r="F174" s="205"/>
      <c r="G174" s="205"/>
      <c r="H174" s="205"/>
      <c r="I174" s="205"/>
      <c r="J174" s="206"/>
    </row>
    <row r="175" spans="2:10" ht="22.8" customHeight="1" thickBot="1" x14ac:dyDescent="0.35">
      <c r="B175" s="120" t="s">
        <v>288</v>
      </c>
      <c r="C175" s="41"/>
      <c r="D175" s="5"/>
      <c r="E175" s="5"/>
      <c r="F175" s="5"/>
      <c r="G175" s="5"/>
      <c r="H175" s="5"/>
      <c r="I175" s="199"/>
      <c r="J175" s="199"/>
    </row>
    <row r="176" spans="2:10" ht="22.8" customHeight="1" thickBot="1" x14ac:dyDescent="0.35">
      <c r="B176" s="109" t="s">
        <v>289</v>
      </c>
      <c r="C176" s="41"/>
      <c r="D176" s="5"/>
      <c r="E176" s="5"/>
      <c r="F176" s="5"/>
      <c r="G176" s="5"/>
      <c r="H176" s="5"/>
      <c r="I176" s="199"/>
      <c r="J176" s="199"/>
    </row>
    <row r="177" spans="2:10" ht="31.8" thickBot="1" x14ac:dyDescent="0.35">
      <c r="B177" s="109" t="s">
        <v>292</v>
      </c>
      <c r="C177" s="41"/>
      <c r="D177" s="5"/>
      <c r="E177" s="5"/>
      <c r="F177" s="5"/>
      <c r="G177" s="5"/>
      <c r="H177" s="5"/>
      <c r="I177" s="199"/>
      <c r="J177" s="199"/>
    </row>
    <row r="178" spans="2:10" ht="19.8" customHeight="1" thickBot="1" x14ac:dyDescent="0.35">
      <c r="B178" s="109" t="s">
        <v>290</v>
      </c>
      <c r="C178" s="41">
        <v>17</v>
      </c>
      <c r="D178" s="5">
        <v>16</v>
      </c>
      <c r="E178" s="5"/>
      <c r="F178" s="5"/>
      <c r="G178" s="5">
        <v>1</v>
      </c>
      <c r="H178" s="5"/>
      <c r="I178" s="199"/>
      <c r="J178" s="199"/>
    </row>
    <row r="179" spans="2:10" ht="33.6" customHeight="1" thickBot="1" x14ac:dyDescent="0.35">
      <c r="B179" s="109" t="s">
        <v>293</v>
      </c>
      <c r="C179" s="41"/>
      <c r="D179" s="5"/>
      <c r="E179" s="5"/>
      <c r="F179" s="5"/>
      <c r="G179" s="5"/>
      <c r="H179" s="5"/>
      <c r="I179" s="199"/>
      <c r="J179" s="199"/>
    </row>
    <row r="180" spans="2:10" ht="33.6" customHeight="1" thickBot="1" x14ac:dyDescent="0.35">
      <c r="B180" s="109" t="s">
        <v>294</v>
      </c>
      <c r="C180" s="41"/>
      <c r="D180" s="5"/>
      <c r="E180" s="5"/>
      <c r="F180" s="5"/>
      <c r="G180" s="5"/>
      <c r="H180" s="5"/>
      <c r="I180" s="199"/>
      <c r="J180" s="199"/>
    </row>
    <row r="181" spans="2:10" ht="26.4" customHeight="1" thickBot="1" x14ac:dyDescent="0.35">
      <c r="B181" s="109" t="s">
        <v>291</v>
      </c>
      <c r="C181" s="41">
        <v>1</v>
      </c>
      <c r="D181" s="5">
        <v>1</v>
      </c>
      <c r="E181" s="5"/>
      <c r="F181" s="5"/>
      <c r="G181" s="5"/>
      <c r="H181" s="5"/>
      <c r="I181" s="199"/>
      <c r="J181" s="199"/>
    </row>
    <row r="182" spans="2:10" ht="70.2" customHeight="1" thickBot="1" x14ac:dyDescent="0.35">
      <c r="B182" s="109" t="s">
        <v>295</v>
      </c>
      <c r="C182" s="41">
        <v>28</v>
      </c>
      <c r="D182" s="5">
        <v>19</v>
      </c>
      <c r="E182" s="5">
        <v>4</v>
      </c>
      <c r="F182" s="5"/>
      <c r="G182" s="5">
        <v>5</v>
      </c>
      <c r="H182" s="5"/>
      <c r="I182" s="199"/>
      <c r="J182" s="199"/>
    </row>
    <row r="183" spans="2:10" ht="38.4" customHeight="1" thickBot="1" x14ac:dyDescent="0.35">
      <c r="B183" s="109" t="s">
        <v>296</v>
      </c>
      <c r="C183" s="41">
        <v>15</v>
      </c>
      <c r="D183" s="5">
        <v>14</v>
      </c>
      <c r="E183" s="5"/>
      <c r="F183" s="5">
        <v>1</v>
      </c>
      <c r="G183" s="5"/>
      <c r="H183" s="5"/>
      <c r="I183" s="199"/>
      <c r="J183" s="199"/>
    </row>
    <row r="184" spans="2:10" ht="32.4" customHeight="1" thickBot="1" x14ac:dyDescent="0.35">
      <c r="B184" s="109" t="s">
        <v>297</v>
      </c>
      <c r="C184" s="41"/>
      <c r="D184" s="5"/>
      <c r="E184" s="5"/>
      <c r="F184" s="5"/>
      <c r="G184" s="5"/>
      <c r="H184" s="5"/>
      <c r="I184" s="199"/>
      <c r="J184" s="199"/>
    </row>
    <row r="185" spans="2:10" ht="36" customHeight="1" thickBot="1" x14ac:dyDescent="0.35">
      <c r="B185" s="109" t="s">
        <v>298</v>
      </c>
      <c r="C185" s="41">
        <v>211</v>
      </c>
      <c r="D185" s="5">
        <v>196</v>
      </c>
      <c r="E185" s="5">
        <v>2</v>
      </c>
      <c r="F185" s="5">
        <v>12</v>
      </c>
      <c r="G185" s="5">
        <v>1</v>
      </c>
      <c r="H185" s="5"/>
      <c r="I185" s="199"/>
      <c r="J185" s="199"/>
    </row>
    <row r="186" spans="2:10" ht="21.6" customHeight="1" thickBot="1" x14ac:dyDescent="0.35">
      <c r="B186" s="109" t="s">
        <v>299</v>
      </c>
      <c r="C186" s="41">
        <v>2</v>
      </c>
      <c r="D186" s="5">
        <v>2</v>
      </c>
      <c r="E186" s="5"/>
      <c r="F186" s="5"/>
      <c r="G186" s="5"/>
      <c r="H186" s="5"/>
      <c r="I186" s="199"/>
      <c r="J186" s="199"/>
    </row>
    <row r="187" spans="2:10" ht="32.4" customHeight="1" thickBot="1" x14ac:dyDescent="0.35">
      <c r="B187" s="109" t="s">
        <v>300</v>
      </c>
      <c r="C187" s="41">
        <v>12</v>
      </c>
      <c r="D187" s="5">
        <v>10</v>
      </c>
      <c r="E187" s="5">
        <v>1</v>
      </c>
      <c r="F187" s="5"/>
      <c r="G187" s="5"/>
      <c r="H187" s="5">
        <v>1</v>
      </c>
      <c r="I187" s="199"/>
      <c r="J187" s="199"/>
    </row>
    <row r="188" spans="2:10" ht="27" customHeight="1" thickBot="1" x14ac:dyDescent="0.35">
      <c r="B188" s="112" t="s">
        <v>301</v>
      </c>
      <c r="C188" s="41">
        <v>2</v>
      </c>
      <c r="D188" s="5">
        <v>2</v>
      </c>
      <c r="E188" s="5"/>
      <c r="F188" s="5"/>
      <c r="G188" s="5"/>
      <c r="H188" s="5"/>
      <c r="I188" s="199"/>
      <c r="J188" s="199"/>
    </row>
    <row r="189" spans="2:10" ht="19.8" customHeight="1" thickBot="1" x14ac:dyDescent="0.4">
      <c r="B189" s="200" t="s">
        <v>302</v>
      </c>
      <c r="C189" s="201"/>
      <c r="D189" s="201"/>
      <c r="E189" s="201"/>
      <c r="F189" s="201"/>
      <c r="G189" s="201"/>
      <c r="H189" s="201"/>
      <c r="I189" s="201"/>
      <c r="J189" s="202"/>
    </row>
    <row r="190" spans="2:10" ht="22.8" customHeight="1" thickBot="1" x14ac:dyDescent="0.35">
      <c r="B190" s="119" t="s">
        <v>303</v>
      </c>
      <c r="C190" s="41"/>
      <c r="D190" s="5"/>
      <c r="E190" s="5"/>
      <c r="F190" s="5"/>
      <c r="G190" s="5"/>
      <c r="H190" s="5"/>
      <c r="I190" s="199"/>
      <c r="J190" s="199"/>
    </row>
    <row r="191" spans="2:10" ht="22.8" customHeight="1" thickBot="1" x14ac:dyDescent="0.35">
      <c r="B191" s="109" t="s">
        <v>306</v>
      </c>
      <c r="C191" s="41">
        <v>9</v>
      </c>
      <c r="D191" s="5">
        <v>8</v>
      </c>
      <c r="E191" s="5"/>
      <c r="F191" s="5">
        <v>1</v>
      </c>
      <c r="G191" s="5"/>
      <c r="H191" s="5"/>
      <c r="I191" s="199"/>
      <c r="J191" s="199"/>
    </row>
    <row r="192" spans="2:10" ht="20.399999999999999" customHeight="1" thickBot="1" x14ac:dyDescent="0.35">
      <c r="B192" s="109" t="s">
        <v>307</v>
      </c>
      <c r="C192" s="41"/>
      <c r="D192" s="5"/>
      <c r="E192" s="5"/>
      <c r="F192" s="5"/>
      <c r="G192" s="5"/>
      <c r="H192" s="5"/>
      <c r="I192" s="199"/>
      <c r="J192" s="199"/>
    </row>
    <row r="193" spans="1:10" ht="21.6" customHeight="1" thickBot="1" x14ac:dyDescent="0.35">
      <c r="B193" s="109" t="s">
        <v>308</v>
      </c>
      <c r="C193" s="41">
        <v>1</v>
      </c>
      <c r="D193" s="5">
        <v>1</v>
      </c>
      <c r="E193" s="5"/>
      <c r="F193" s="5"/>
      <c r="G193" s="5"/>
      <c r="H193" s="5"/>
      <c r="I193" s="199"/>
      <c r="J193" s="199"/>
    </row>
    <row r="194" spans="1:10" ht="23.4" customHeight="1" thickBot="1" x14ac:dyDescent="0.35">
      <c r="B194" s="109" t="s">
        <v>309</v>
      </c>
      <c r="C194" s="41">
        <v>4</v>
      </c>
      <c r="D194" s="5">
        <v>3</v>
      </c>
      <c r="E194" s="5"/>
      <c r="F194" s="5">
        <v>1</v>
      </c>
      <c r="G194" s="5"/>
      <c r="H194" s="5"/>
      <c r="I194" s="199"/>
      <c r="J194" s="199"/>
    </row>
    <row r="195" spans="1:10" ht="22.2" customHeight="1" thickBot="1" x14ac:dyDescent="0.35">
      <c r="B195" s="109" t="s">
        <v>304</v>
      </c>
      <c r="C195" s="41"/>
      <c r="D195" s="5"/>
      <c r="E195" s="5"/>
      <c r="F195" s="5"/>
      <c r="G195" s="5"/>
      <c r="H195" s="5"/>
      <c r="I195" s="199"/>
      <c r="J195" s="199"/>
    </row>
    <row r="196" spans="1:10" ht="39.6" customHeight="1" thickBot="1" x14ac:dyDescent="0.35">
      <c r="B196" s="134" t="s">
        <v>305</v>
      </c>
      <c r="C196" s="41">
        <v>1</v>
      </c>
      <c r="D196" s="5">
        <v>1</v>
      </c>
      <c r="E196" s="5"/>
      <c r="F196" s="5"/>
      <c r="G196" s="5"/>
      <c r="H196" s="5"/>
      <c r="I196" s="199"/>
      <c r="J196" s="199"/>
    </row>
    <row r="197" spans="1:10" ht="20.399999999999999" customHeight="1" thickBot="1" x14ac:dyDescent="0.4">
      <c r="B197" s="200" t="s">
        <v>310</v>
      </c>
      <c r="C197" s="201"/>
      <c r="D197" s="201"/>
      <c r="E197" s="201"/>
      <c r="F197" s="201"/>
      <c r="G197" s="201"/>
      <c r="H197" s="201"/>
      <c r="I197" s="201"/>
      <c r="J197" s="202"/>
    </row>
    <row r="198" spans="1:10" ht="21.6" customHeight="1" thickBot="1" x14ac:dyDescent="0.35">
      <c r="B198" s="120" t="s">
        <v>311</v>
      </c>
      <c r="C198" s="41">
        <v>1</v>
      </c>
      <c r="D198" s="5">
        <v>1</v>
      </c>
      <c r="E198" s="5"/>
      <c r="F198" s="5"/>
      <c r="G198" s="5"/>
      <c r="H198" s="5"/>
      <c r="I198" s="199"/>
      <c r="J198" s="199"/>
    </row>
    <row r="199" spans="1:10" ht="24" customHeight="1" thickBot="1" x14ac:dyDescent="0.35">
      <c r="B199" s="112" t="s">
        <v>312</v>
      </c>
      <c r="C199" s="41">
        <v>92</v>
      </c>
      <c r="D199" s="5">
        <v>84</v>
      </c>
      <c r="E199" s="5">
        <v>1</v>
      </c>
      <c r="F199" s="5">
        <v>6</v>
      </c>
      <c r="G199" s="5">
        <v>1</v>
      </c>
      <c r="H199" s="5"/>
      <c r="I199" s="199"/>
      <c r="J199" s="199"/>
    </row>
    <row r="200" spans="1:10" ht="22.8" customHeight="1" thickBot="1" x14ac:dyDescent="0.35">
      <c r="B200" s="112" t="s">
        <v>313</v>
      </c>
      <c r="C200" s="41">
        <v>7</v>
      </c>
      <c r="D200" s="5">
        <v>5</v>
      </c>
      <c r="E200" s="5"/>
      <c r="F200" s="5">
        <v>1</v>
      </c>
      <c r="G200" s="5">
        <v>1</v>
      </c>
      <c r="H200" s="5"/>
      <c r="I200" s="199"/>
      <c r="J200" s="199"/>
    </row>
    <row r="201" spans="1:10" ht="61.2" customHeight="1" thickBot="1" x14ac:dyDescent="0.35">
      <c r="B201" s="112" t="s">
        <v>319</v>
      </c>
      <c r="C201" s="41">
        <v>461</v>
      </c>
      <c r="D201" s="5">
        <v>423</v>
      </c>
      <c r="E201" s="5">
        <v>9</v>
      </c>
      <c r="F201" s="5">
        <v>28</v>
      </c>
      <c r="G201" s="5">
        <v>1</v>
      </c>
      <c r="H201" s="5"/>
      <c r="I201" s="199"/>
      <c r="J201" s="199"/>
    </row>
    <row r="202" spans="1:10" ht="34.799999999999997" customHeight="1" thickBot="1" x14ac:dyDescent="0.35">
      <c r="B202" s="135" t="s">
        <v>314</v>
      </c>
      <c r="C202" s="41">
        <v>432</v>
      </c>
      <c r="D202" s="5">
        <v>396</v>
      </c>
      <c r="E202" s="5">
        <v>9</v>
      </c>
      <c r="F202" s="5">
        <v>26</v>
      </c>
      <c r="G202" s="5">
        <v>1</v>
      </c>
      <c r="H202" s="5"/>
      <c r="I202" s="199"/>
      <c r="J202" s="199"/>
    </row>
    <row r="203" spans="1:10" ht="22.2" customHeight="1" thickBot="1" x14ac:dyDescent="0.35">
      <c r="B203" s="135" t="s">
        <v>315</v>
      </c>
      <c r="C203" s="41">
        <v>29</v>
      </c>
      <c r="D203" s="5">
        <v>27</v>
      </c>
      <c r="E203" s="5"/>
      <c r="F203" s="5">
        <v>2</v>
      </c>
      <c r="G203" s="5"/>
      <c r="H203" s="5"/>
      <c r="I203" s="199"/>
      <c r="J203" s="199"/>
    </row>
    <row r="204" spans="1:10" ht="24" customHeight="1" thickBot="1" x14ac:dyDescent="0.35">
      <c r="B204" s="112" t="s">
        <v>316</v>
      </c>
      <c r="C204" s="41">
        <v>161</v>
      </c>
      <c r="D204" s="5">
        <v>137</v>
      </c>
      <c r="E204" s="5">
        <v>3</v>
      </c>
      <c r="F204" s="5">
        <v>17</v>
      </c>
      <c r="G204" s="5">
        <v>4</v>
      </c>
      <c r="H204" s="5"/>
      <c r="I204" s="199"/>
      <c r="J204" s="199"/>
    </row>
    <row r="205" spans="1:10" ht="28.8" customHeight="1" thickBot="1" x14ac:dyDescent="0.35">
      <c r="B205" s="112" t="s">
        <v>318</v>
      </c>
      <c r="C205" s="41">
        <v>1524</v>
      </c>
      <c r="D205" s="5">
        <v>1323</v>
      </c>
      <c r="E205" s="5">
        <v>102</v>
      </c>
      <c r="F205" s="5">
        <v>52</v>
      </c>
      <c r="G205" s="5">
        <v>31</v>
      </c>
      <c r="H205" s="5">
        <v>16</v>
      </c>
      <c r="I205" s="199"/>
      <c r="J205" s="199"/>
    </row>
    <row r="206" spans="1:10" ht="52.2" customHeight="1" thickBot="1" x14ac:dyDescent="0.35">
      <c r="B206" s="136" t="s">
        <v>317</v>
      </c>
      <c r="C206" s="41">
        <v>1243</v>
      </c>
      <c r="D206" s="5">
        <v>1089</v>
      </c>
      <c r="E206" s="5">
        <v>74</v>
      </c>
      <c r="F206" s="5">
        <v>57</v>
      </c>
      <c r="G206" s="5">
        <v>16</v>
      </c>
      <c r="H206" s="5">
        <v>7</v>
      </c>
      <c r="I206" s="199"/>
      <c r="J206" s="199"/>
    </row>
    <row r="207" spans="1:10" ht="98.4" customHeight="1" thickBot="1" x14ac:dyDescent="0.35">
      <c r="A207" s="187" t="s">
        <v>351</v>
      </c>
      <c r="B207" s="188"/>
      <c r="C207" s="137">
        <v>3</v>
      </c>
      <c r="D207" s="138">
        <v>3</v>
      </c>
      <c r="E207" s="138"/>
      <c r="F207" s="138"/>
      <c r="G207" s="138"/>
      <c r="H207" s="138"/>
      <c r="I207" s="203"/>
      <c r="J207" s="203"/>
    </row>
    <row r="208" spans="1:10" ht="20.399999999999999" customHeight="1" thickBot="1" x14ac:dyDescent="0.35">
      <c r="A208" s="174" t="s">
        <v>330</v>
      </c>
      <c r="B208" s="120" t="s">
        <v>320</v>
      </c>
      <c r="C208" s="41">
        <v>7</v>
      </c>
      <c r="D208" s="5">
        <v>7</v>
      </c>
      <c r="E208" s="5"/>
      <c r="F208" s="5"/>
      <c r="G208" s="5"/>
      <c r="H208" s="5"/>
      <c r="I208" s="199"/>
      <c r="J208" s="199"/>
    </row>
    <row r="209" spans="1:10" ht="22.2" customHeight="1" thickBot="1" x14ac:dyDescent="0.35">
      <c r="A209" s="195"/>
      <c r="B209" s="112" t="s">
        <v>321</v>
      </c>
      <c r="C209" s="41">
        <v>111</v>
      </c>
      <c r="D209" s="5">
        <v>105</v>
      </c>
      <c r="E209" s="5">
        <v>6</v>
      </c>
      <c r="F209" s="5"/>
      <c r="G209" s="5"/>
      <c r="H209" s="5"/>
      <c r="I209" s="199"/>
      <c r="J209" s="199"/>
    </row>
    <row r="210" spans="1:10" ht="31.8" customHeight="1" thickBot="1" x14ac:dyDescent="0.35">
      <c r="A210" s="195"/>
      <c r="B210" s="112" t="s">
        <v>322</v>
      </c>
      <c r="C210" s="41">
        <v>104</v>
      </c>
      <c r="D210" s="5">
        <v>92</v>
      </c>
      <c r="E210" s="5">
        <v>7</v>
      </c>
      <c r="F210" s="5">
        <v>5</v>
      </c>
      <c r="G210" s="5"/>
      <c r="H210" s="5"/>
      <c r="I210" s="199"/>
      <c r="J210" s="199"/>
    </row>
    <row r="211" spans="1:10" ht="21" customHeight="1" thickBot="1" x14ac:dyDescent="0.35">
      <c r="A211" s="195"/>
      <c r="B211" s="112" t="s">
        <v>323</v>
      </c>
      <c r="C211" s="41">
        <v>149</v>
      </c>
      <c r="D211" s="5">
        <v>129</v>
      </c>
      <c r="E211" s="5">
        <v>12</v>
      </c>
      <c r="F211" s="5">
        <v>6</v>
      </c>
      <c r="G211" s="5"/>
      <c r="H211" s="5">
        <v>2</v>
      </c>
      <c r="I211" s="199"/>
      <c r="J211" s="199"/>
    </row>
    <row r="212" spans="1:10" ht="22.2" customHeight="1" thickBot="1" x14ac:dyDescent="0.35">
      <c r="A212" s="195"/>
      <c r="B212" s="112" t="s">
        <v>324</v>
      </c>
      <c r="C212" s="41">
        <v>367</v>
      </c>
      <c r="D212" s="5">
        <v>314</v>
      </c>
      <c r="E212" s="5">
        <v>22</v>
      </c>
      <c r="F212" s="5">
        <v>19</v>
      </c>
      <c r="G212" s="5">
        <v>4</v>
      </c>
      <c r="H212" s="5">
        <v>8</v>
      </c>
      <c r="I212" s="199"/>
      <c r="J212" s="199"/>
    </row>
    <row r="213" spans="1:10" ht="21" customHeight="1" thickBot="1" x14ac:dyDescent="0.35">
      <c r="A213" s="195"/>
      <c r="B213" s="112" t="s">
        <v>325</v>
      </c>
      <c r="C213" s="41">
        <v>416</v>
      </c>
      <c r="D213" s="5">
        <v>353</v>
      </c>
      <c r="E213" s="5">
        <v>42</v>
      </c>
      <c r="F213" s="5">
        <v>12</v>
      </c>
      <c r="G213" s="5">
        <v>8</v>
      </c>
      <c r="H213" s="5">
        <v>1</v>
      </c>
      <c r="I213" s="199"/>
      <c r="J213" s="199"/>
    </row>
    <row r="214" spans="1:10" ht="22.2" customHeight="1" thickBot="1" x14ac:dyDescent="0.35">
      <c r="A214" s="195"/>
      <c r="B214" s="112" t="s">
        <v>326</v>
      </c>
      <c r="C214" s="41">
        <v>758</v>
      </c>
      <c r="D214" s="5">
        <v>660</v>
      </c>
      <c r="E214" s="5">
        <v>37</v>
      </c>
      <c r="F214" s="5">
        <v>29</v>
      </c>
      <c r="G214" s="5">
        <v>24</v>
      </c>
      <c r="H214" s="5">
        <v>8</v>
      </c>
      <c r="I214" s="199"/>
      <c r="J214" s="199"/>
    </row>
    <row r="215" spans="1:10" ht="22.2" customHeight="1" thickBot="1" x14ac:dyDescent="0.35">
      <c r="A215" s="195"/>
      <c r="B215" s="112" t="s">
        <v>327</v>
      </c>
      <c r="C215" s="41">
        <v>501</v>
      </c>
      <c r="D215" s="5">
        <v>436</v>
      </c>
      <c r="E215" s="5">
        <v>20</v>
      </c>
      <c r="F215" s="5">
        <v>37</v>
      </c>
      <c r="G215" s="5">
        <v>8</v>
      </c>
      <c r="H215" s="5"/>
      <c r="I215" s="199"/>
      <c r="J215" s="199"/>
    </row>
    <row r="216" spans="1:10" ht="22.2" customHeight="1" thickBot="1" x14ac:dyDescent="0.35">
      <c r="A216" s="195"/>
      <c r="B216" s="112" t="s">
        <v>328</v>
      </c>
      <c r="C216" s="41">
        <v>18</v>
      </c>
      <c r="D216" s="5">
        <v>18</v>
      </c>
      <c r="E216" s="5"/>
      <c r="F216" s="5"/>
      <c r="G216" s="5"/>
      <c r="H216" s="5"/>
      <c r="I216" s="199"/>
      <c r="J216" s="199"/>
    </row>
    <row r="217" spans="1:10" ht="21" customHeight="1" thickBot="1" x14ac:dyDescent="0.35">
      <c r="A217" s="175"/>
      <c r="B217" s="112" t="s">
        <v>329</v>
      </c>
      <c r="C217" s="41">
        <v>73</v>
      </c>
      <c r="D217" s="5">
        <v>71</v>
      </c>
      <c r="E217" s="5">
        <v>1</v>
      </c>
      <c r="F217" s="5">
        <v>1</v>
      </c>
      <c r="G217" s="5"/>
      <c r="H217" s="5"/>
      <c r="I217" s="199"/>
      <c r="J217" s="199"/>
    </row>
    <row r="218" spans="1:10" ht="37.200000000000003" customHeight="1" thickBot="1" x14ac:dyDescent="0.35">
      <c r="A218" s="189" t="s">
        <v>331</v>
      </c>
      <c r="B218" s="189"/>
      <c r="C218" s="137">
        <v>3</v>
      </c>
      <c r="D218" s="138">
        <v>3</v>
      </c>
      <c r="E218" s="138"/>
      <c r="F218" s="138"/>
      <c r="G218" s="138"/>
      <c r="H218" s="138"/>
      <c r="I218" s="190"/>
      <c r="J218" s="191"/>
    </row>
    <row r="219" spans="1:10" ht="22.8" customHeight="1" thickBot="1" x14ac:dyDescent="0.35">
      <c r="A219" s="192" t="s">
        <v>348</v>
      </c>
      <c r="B219" s="120" t="s">
        <v>332</v>
      </c>
      <c r="C219" s="41">
        <v>930</v>
      </c>
      <c r="D219" s="5">
        <v>757</v>
      </c>
      <c r="E219" s="5">
        <v>88</v>
      </c>
      <c r="F219" s="5">
        <v>44</v>
      </c>
      <c r="G219" s="5">
        <v>25</v>
      </c>
      <c r="H219" s="5">
        <v>16</v>
      </c>
      <c r="I219" s="199"/>
      <c r="J219" s="199"/>
    </row>
    <row r="220" spans="1:10" ht="21" customHeight="1" thickBot="1" x14ac:dyDescent="0.35">
      <c r="A220" s="193"/>
      <c r="B220" s="112" t="s">
        <v>333</v>
      </c>
      <c r="C220" s="41">
        <v>410</v>
      </c>
      <c r="D220" s="5">
        <v>367</v>
      </c>
      <c r="E220" s="5">
        <v>15</v>
      </c>
      <c r="F220" s="5">
        <v>14</v>
      </c>
      <c r="G220" s="5">
        <v>12</v>
      </c>
      <c r="H220" s="5">
        <v>2</v>
      </c>
      <c r="I220" s="199"/>
      <c r="J220" s="199"/>
    </row>
    <row r="221" spans="1:10" ht="28.2" customHeight="1" thickBot="1" x14ac:dyDescent="0.35">
      <c r="A221" s="193"/>
      <c r="B221" s="112" t="s">
        <v>334</v>
      </c>
      <c r="C221" s="41">
        <v>355</v>
      </c>
      <c r="D221" s="5">
        <v>322</v>
      </c>
      <c r="E221" s="5">
        <v>17</v>
      </c>
      <c r="F221" s="5">
        <v>12</v>
      </c>
      <c r="G221" s="5">
        <v>3</v>
      </c>
      <c r="H221" s="5">
        <v>1</v>
      </c>
      <c r="I221" s="199"/>
      <c r="J221" s="199"/>
    </row>
    <row r="222" spans="1:10" ht="21" customHeight="1" thickBot="1" x14ac:dyDescent="0.35">
      <c r="A222" s="194"/>
      <c r="B222" s="112" t="s">
        <v>335</v>
      </c>
      <c r="C222" s="41">
        <v>809</v>
      </c>
      <c r="D222" s="5">
        <v>739</v>
      </c>
      <c r="E222" s="5">
        <v>27</v>
      </c>
      <c r="F222" s="5">
        <v>39</v>
      </c>
      <c r="G222" s="5">
        <v>4</v>
      </c>
      <c r="H222" s="5">
        <v>0</v>
      </c>
      <c r="I222" s="199"/>
      <c r="J222" s="199"/>
    </row>
    <row r="223" spans="1:10" ht="21.6" customHeight="1" thickBot="1" x14ac:dyDescent="0.35">
      <c r="A223" s="174" t="s">
        <v>233</v>
      </c>
      <c r="B223" s="107" t="s">
        <v>336</v>
      </c>
      <c r="C223" s="41">
        <v>10</v>
      </c>
      <c r="D223" s="5"/>
      <c r="E223" s="5"/>
      <c r="F223" s="5"/>
      <c r="G223" s="5"/>
      <c r="H223" s="5">
        <v>10</v>
      </c>
      <c r="I223" s="185"/>
      <c r="J223" s="186"/>
    </row>
    <row r="224" spans="1:10" ht="19.2" customHeight="1" thickBot="1" x14ac:dyDescent="0.35">
      <c r="A224" s="195"/>
      <c r="B224" s="107" t="s">
        <v>337</v>
      </c>
      <c r="C224" s="41">
        <v>39</v>
      </c>
      <c r="D224" s="5">
        <v>28</v>
      </c>
      <c r="E224" s="5">
        <v>2</v>
      </c>
      <c r="F224" s="5">
        <v>2</v>
      </c>
      <c r="G224" s="5"/>
      <c r="H224" s="5">
        <v>7</v>
      </c>
      <c r="I224" s="185"/>
      <c r="J224" s="186"/>
    </row>
    <row r="225" spans="1:10" ht="24.6" customHeight="1" thickBot="1" x14ac:dyDescent="0.35">
      <c r="A225" s="195"/>
      <c r="B225" s="107" t="s">
        <v>338</v>
      </c>
      <c r="C225" s="41">
        <v>122</v>
      </c>
      <c r="D225" s="5">
        <v>113</v>
      </c>
      <c r="E225" s="5">
        <v>5</v>
      </c>
      <c r="F225" s="5">
        <v>2</v>
      </c>
      <c r="G225" s="5"/>
      <c r="H225" s="5">
        <v>2</v>
      </c>
      <c r="I225" s="185"/>
      <c r="J225" s="186"/>
    </row>
    <row r="226" spans="1:10" ht="24" customHeight="1" thickBot="1" x14ac:dyDescent="0.35">
      <c r="A226" s="195"/>
      <c r="B226" s="107" t="s">
        <v>339</v>
      </c>
      <c r="C226" s="41">
        <v>250</v>
      </c>
      <c r="D226" s="5">
        <v>212</v>
      </c>
      <c r="E226" s="5">
        <v>24</v>
      </c>
      <c r="F226" s="5">
        <v>12</v>
      </c>
      <c r="G226" s="5">
        <v>2</v>
      </c>
      <c r="H226" s="5"/>
      <c r="I226" s="185"/>
      <c r="J226" s="186"/>
    </row>
    <row r="227" spans="1:10" ht="19.8" customHeight="1" thickBot="1" x14ac:dyDescent="0.35">
      <c r="A227" s="195"/>
      <c r="B227" s="107" t="s">
        <v>340</v>
      </c>
      <c r="C227" s="41">
        <v>756</v>
      </c>
      <c r="D227" s="5">
        <v>681</v>
      </c>
      <c r="E227" s="5">
        <v>37</v>
      </c>
      <c r="F227" s="5">
        <v>21</v>
      </c>
      <c r="G227" s="5">
        <v>17</v>
      </c>
      <c r="H227" s="5"/>
      <c r="I227" s="185"/>
      <c r="J227" s="186"/>
    </row>
    <row r="228" spans="1:10" ht="23.4" customHeight="1" thickBot="1" x14ac:dyDescent="0.35">
      <c r="A228" s="195"/>
      <c r="B228" s="107" t="s">
        <v>341</v>
      </c>
      <c r="C228" s="41">
        <v>747</v>
      </c>
      <c r="D228" s="5">
        <v>651</v>
      </c>
      <c r="E228" s="5">
        <v>47</v>
      </c>
      <c r="F228" s="5">
        <v>34</v>
      </c>
      <c r="G228" s="5">
        <v>15</v>
      </c>
      <c r="H228" s="5"/>
      <c r="I228" s="185"/>
      <c r="J228" s="186"/>
    </row>
    <row r="229" spans="1:10" ht="21.6" customHeight="1" thickBot="1" x14ac:dyDescent="0.35">
      <c r="A229" s="195"/>
      <c r="B229" s="107" t="s">
        <v>342</v>
      </c>
      <c r="C229" s="41">
        <v>422</v>
      </c>
      <c r="D229" s="5">
        <v>366</v>
      </c>
      <c r="E229" s="5">
        <v>23</v>
      </c>
      <c r="F229" s="5">
        <v>25</v>
      </c>
      <c r="G229" s="5">
        <v>8</v>
      </c>
      <c r="H229" s="5"/>
      <c r="I229" s="185"/>
      <c r="J229" s="186"/>
    </row>
    <row r="230" spans="1:10" ht="21" customHeight="1" thickBot="1" x14ac:dyDescent="0.35">
      <c r="A230" s="175"/>
      <c r="B230" s="107" t="s">
        <v>343</v>
      </c>
      <c r="C230" s="41">
        <v>158</v>
      </c>
      <c r="D230" s="5">
        <v>134</v>
      </c>
      <c r="E230" s="5">
        <v>9</v>
      </c>
      <c r="F230" s="5">
        <v>13</v>
      </c>
      <c r="G230" s="5">
        <v>2</v>
      </c>
      <c r="H230" s="5"/>
      <c r="I230" s="185"/>
      <c r="J230" s="186"/>
    </row>
    <row r="231" spans="1:10" ht="25.2" customHeight="1" thickBot="1" x14ac:dyDescent="0.35">
      <c r="A231" s="196" t="s">
        <v>347</v>
      </c>
      <c r="B231" s="107" t="s">
        <v>344</v>
      </c>
      <c r="C231" s="41">
        <v>2004</v>
      </c>
      <c r="D231" s="5">
        <v>1743</v>
      </c>
      <c r="E231" s="5">
        <v>118</v>
      </c>
      <c r="F231" s="5">
        <v>88</v>
      </c>
      <c r="G231" s="5">
        <v>36</v>
      </c>
      <c r="H231" s="5">
        <v>19</v>
      </c>
      <c r="I231" s="185"/>
      <c r="J231" s="186"/>
    </row>
    <row r="232" spans="1:10" ht="22.8" customHeight="1" thickBot="1" x14ac:dyDescent="0.35">
      <c r="A232" s="197"/>
      <c r="B232" s="107" t="s">
        <v>345</v>
      </c>
      <c r="C232" s="41">
        <v>457</v>
      </c>
      <c r="D232" s="5">
        <v>405</v>
      </c>
      <c r="E232" s="5">
        <v>27</v>
      </c>
      <c r="F232" s="5">
        <v>18</v>
      </c>
      <c r="G232" s="5">
        <v>7</v>
      </c>
      <c r="H232" s="5"/>
      <c r="I232" s="185"/>
      <c r="J232" s="186"/>
    </row>
    <row r="233" spans="1:10" ht="26.4" customHeight="1" thickBot="1" x14ac:dyDescent="0.35">
      <c r="A233" s="198"/>
      <c r="B233" s="141" t="s">
        <v>346</v>
      </c>
      <c r="C233" s="41">
        <v>43</v>
      </c>
      <c r="D233" s="5">
        <v>37</v>
      </c>
      <c r="E233" s="5">
        <v>2</v>
      </c>
      <c r="F233" s="5">
        <v>3</v>
      </c>
      <c r="G233" s="5">
        <v>1</v>
      </c>
      <c r="H233" s="5"/>
      <c r="I233" s="185"/>
      <c r="J233" s="186"/>
    </row>
    <row r="234" spans="1:10" ht="16.2" thickBot="1" x14ac:dyDescent="0.35">
      <c r="A234" s="140" t="s">
        <v>349</v>
      </c>
      <c r="B234" s="139" t="s">
        <v>350</v>
      </c>
      <c r="C234" s="5">
        <v>16</v>
      </c>
      <c r="D234" s="5">
        <v>16</v>
      </c>
      <c r="E234" s="5"/>
      <c r="F234" s="5"/>
      <c r="G234" s="5"/>
      <c r="H234" s="5"/>
      <c r="I234" s="185"/>
      <c r="J234" s="186"/>
    </row>
  </sheetData>
  <mergeCells count="248">
    <mergeCell ref="I156:J156"/>
    <mergeCell ref="I157:J157"/>
    <mergeCell ref="I158:J158"/>
    <mergeCell ref="B159:J159"/>
    <mergeCell ref="I152:J152"/>
    <mergeCell ref="I153:J153"/>
    <mergeCell ref="I151:J151"/>
    <mergeCell ref="I154:J154"/>
    <mergeCell ref="I155:J155"/>
    <mergeCell ref="I146:J146"/>
    <mergeCell ref="B147:J147"/>
    <mergeCell ref="I148:J148"/>
    <mergeCell ref="I149:J149"/>
    <mergeCell ref="I150:J150"/>
    <mergeCell ref="I141:J141"/>
    <mergeCell ref="I142:J142"/>
    <mergeCell ref="I143:J143"/>
    <mergeCell ref="I144:J144"/>
    <mergeCell ref="I145:J145"/>
    <mergeCell ref="I135:J135"/>
    <mergeCell ref="I136:J136"/>
    <mergeCell ref="I137:J137"/>
    <mergeCell ref="I138:J138"/>
    <mergeCell ref="I140:J140"/>
    <mergeCell ref="I130:J130"/>
    <mergeCell ref="I131:J131"/>
    <mergeCell ref="I132:J132"/>
    <mergeCell ref="I133:J133"/>
    <mergeCell ref="I134:J134"/>
    <mergeCell ref="I125:J125"/>
    <mergeCell ref="I126:J126"/>
    <mergeCell ref="I127:J127"/>
    <mergeCell ref="I128:J128"/>
    <mergeCell ref="I129:J129"/>
    <mergeCell ref="I120:J120"/>
    <mergeCell ref="I121:J121"/>
    <mergeCell ref="I122:J122"/>
    <mergeCell ref="I123:J123"/>
    <mergeCell ref="I124:J124"/>
    <mergeCell ref="I115:J115"/>
    <mergeCell ref="I116:J116"/>
    <mergeCell ref="I117:J117"/>
    <mergeCell ref="B118:J118"/>
    <mergeCell ref="I119:J119"/>
    <mergeCell ref="I110:J110"/>
    <mergeCell ref="I111:J111"/>
    <mergeCell ref="I112:J112"/>
    <mergeCell ref="I113:J113"/>
    <mergeCell ref="I114:J114"/>
    <mergeCell ref="I105:J105"/>
    <mergeCell ref="I106:J106"/>
    <mergeCell ref="I107:J107"/>
    <mergeCell ref="I108:J108"/>
    <mergeCell ref="I109:J109"/>
    <mergeCell ref="I100:J100"/>
    <mergeCell ref="I101:J101"/>
    <mergeCell ref="I102:J102"/>
    <mergeCell ref="I103:J103"/>
    <mergeCell ref="I104:J104"/>
    <mergeCell ref="I94:J94"/>
    <mergeCell ref="I95:J95"/>
    <mergeCell ref="I96:J96"/>
    <mergeCell ref="I98:J98"/>
    <mergeCell ref="I99:J99"/>
    <mergeCell ref="I88:J88"/>
    <mergeCell ref="I89:J89"/>
    <mergeCell ref="I90:J90"/>
    <mergeCell ref="I92:J92"/>
    <mergeCell ref="I93:J93"/>
    <mergeCell ref="B56:J56"/>
    <mergeCell ref="B67:J67"/>
    <mergeCell ref="B77:J77"/>
    <mergeCell ref="B91:J91"/>
    <mergeCell ref="I57:J57"/>
    <mergeCell ref="I58:J58"/>
    <mergeCell ref="I59:J59"/>
    <mergeCell ref="I60:J60"/>
    <mergeCell ref="I61:J61"/>
    <mergeCell ref="I62:J62"/>
    <mergeCell ref="I63:J63"/>
    <mergeCell ref="I64:J64"/>
    <mergeCell ref="I65:J65"/>
    <mergeCell ref="I66:J66"/>
    <mergeCell ref="I83:J83"/>
    <mergeCell ref="I84:J84"/>
    <mergeCell ref="I85:J85"/>
    <mergeCell ref="I86:J86"/>
    <mergeCell ref="I87:J87"/>
    <mergeCell ref="I78:J78"/>
    <mergeCell ref="I79:J79"/>
    <mergeCell ref="I80:J80"/>
    <mergeCell ref="I81:J81"/>
    <mergeCell ref="I82:J82"/>
    <mergeCell ref="B3:J3"/>
    <mergeCell ref="I49:J49"/>
    <mergeCell ref="I50:J50"/>
    <mergeCell ref="I51:J51"/>
    <mergeCell ref="I53:J54"/>
    <mergeCell ref="I52:J52"/>
    <mergeCell ref="I55:J55"/>
    <mergeCell ref="I5:J5"/>
    <mergeCell ref="H4:J4"/>
    <mergeCell ref="B4:B5"/>
    <mergeCell ref="G53:G54"/>
    <mergeCell ref="H53:H54"/>
    <mergeCell ref="I7:J7"/>
    <mergeCell ref="I8:J8"/>
    <mergeCell ref="I9:J9"/>
    <mergeCell ref="I10:J10"/>
    <mergeCell ref="I11:J11"/>
    <mergeCell ref="I12:J12"/>
    <mergeCell ref="I13:J13"/>
    <mergeCell ref="I14:J14"/>
    <mergeCell ref="I15:J15"/>
    <mergeCell ref="I16:J16"/>
    <mergeCell ref="B17:J17"/>
    <mergeCell ref="I18:J18"/>
    <mergeCell ref="B42:J42"/>
    <mergeCell ref="I43:J43"/>
    <mergeCell ref="I34:J34"/>
    <mergeCell ref="I35:J35"/>
    <mergeCell ref="I36:J36"/>
    <mergeCell ref="I37:J37"/>
    <mergeCell ref="I38:J38"/>
    <mergeCell ref="C53:C54"/>
    <mergeCell ref="D53:D54"/>
    <mergeCell ref="E53:E54"/>
    <mergeCell ref="F53:F54"/>
    <mergeCell ref="B53:B54"/>
    <mergeCell ref="I44:J44"/>
    <mergeCell ref="I45:J45"/>
    <mergeCell ref="I46:J46"/>
    <mergeCell ref="I47:J47"/>
    <mergeCell ref="B48:J48"/>
    <mergeCell ref="I33:J33"/>
    <mergeCell ref="I24:J24"/>
    <mergeCell ref="I25:J25"/>
    <mergeCell ref="I26:J26"/>
    <mergeCell ref="B27:J27"/>
    <mergeCell ref="I28:J28"/>
    <mergeCell ref="I39:J39"/>
    <mergeCell ref="I40:J40"/>
    <mergeCell ref="I41:J41"/>
    <mergeCell ref="F4:G4"/>
    <mergeCell ref="I139:J139"/>
    <mergeCell ref="I68:J68"/>
    <mergeCell ref="I69:J69"/>
    <mergeCell ref="I70:J70"/>
    <mergeCell ref="I71:J71"/>
    <mergeCell ref="I72:J72"/>
    <mergeCell ref="C4:C5"/>
    <mergeCell ref="D4:E4"/>
    <mergeCell ref="I19:J19"/>
    <mergeCell ref="I20:J20"/>
    <mergeCell ref="I21:J21"/>
    <mergeCell ref="I22:J22"/>
    <mergeCell ref="I23:J23"/>
    <mergeCell ref="I6:J6"/>
    <mergeCell ref="I97:J97"/>
    <mergeCell ref="I73:J73"/>
    <mergeCell ref="I74:J74"/>
    <mergeCell ref="I75:J75"/>
    <mergeCell ref="I76:J76"/>
    <mergeCell ref="I29:J29"/>
    <mergeCell ref="I30:J30"/>
    <mergeCell ref="I31:J31"/>
    <mergeCell ref="I32:J32"/>
    <mergeCell ref="I160:J160"/>
    <mergeCell ref="I161:J161"/>
    <mergeCell ref="I162:J162"/>
    <mergeCell ref="I163:J163"/>
    <mergeCell ref="I164:J164"/>
    <mergeCell ref="I165:J165"/>
    <mergeCell ref="I166:J166"/>
    <mergeCell ref="I167:J167"/>
    <mergeCell ref="I168:J168"/>
    <mergeCell ref="I169:J169"/>
    <mergeCell ref="I170:J170"/>
    <mergeCell ref="I171:J171"/>
    <mergeCell ref="I172:J172"/>
    <mergeCell ref="I173:J173"/>
    <mergeCell ref="B174:J174"/>
    <mergeCell ref="I175:J175"/>
    <mergeCell ref="I176:J176"/>
    <mergeCell ref="I177:J177"/>
    <mergeCell ref="I178:J178"/>
    <mergeCell ref="I179:J179"/>
    <mergeCell ref="I180:J180"/>
    <mergeCell ref="I181:J181"/>
    <mergeCell ref="I182:J182"/>
    <mergeCell ref="I183:J183"/>
    <mergeCell ref="I184:J184"/>
    <mergeCell ref="I185:J185"/>
    <mergeCell ref="I186:J186"/>
    <mergeCell ref="I187:J187"/>
    <mergeCell ref="I188:J188"/>
    <mergeCell ref="B189:J189"/>
    <mergeCell ref="I190:J190"/>
    <mergeCell ref="I191:J191"/>
    <mergeCell ref="I192:J192"/>
    <mergeCell ref="I193:J193"/>
    <mergeCell ref="I194:J194"/>
    <mergeCell ref="I195:J195"/>
    <mergeCell ref="I210:J210"/>
    <mergeCell ref="I211:J211"/>
    <mergeCell ref="I212:J212"/>
    <mergeCell ref="I213:J213"/>
    <mergeCell ref="I214:J214"/>
    <mergeCell ref="I215:J215"/>
    <mergeCell ref="I216:J216"/>
    <mergeCell ref="I217:J217"/>
    <mergeCell ref="I196:J196"/>
    <mergeCell ref="B197:J197"/>
    <mergeCell ref="I198:J198"/>
    <mergeCell ref="I200:J200"/>
    <mergeCell ref="I199:J199"/>
    <mergeCell ref="I201:J201"/>
    <mergeCell ref="I202:J202"/>
    <mergeCell ref="I203:J203"/>
    <mergeCell ref="I204:J204"/>
    <mergeCell ref="I205:J205"/>
    <mergeCell ref="I206:J206"/>
    <mergeCell ref="I207:J207"/>
    <mergeCell ref="I208:J208"/>
    <mergeCell ref="I234:J234"/>
    <mergeCell ref="A207:B207"/>
    <mergeCell ref="A218:B218"/>
    <mergeCell ref="I218:J218"/>
    <mergeCell ref="A219:A222"/>
    <mergeCell ref="A223:A230"/>
    <mergeCell ref="A231:A233"/>
    <mergeCell ref="I219:J219"/>
    <mergeCell ref="I220:J220"/>
    <mergeCell ref="I221:J221"/>
    <mergeCell ref="I222:J222"/>
    <mergeCell ref="I223:J223"/>
    <mergeCell ref="I224:J224"/>
    <mergeCell ref="I225:J225"/>
    <mergeCell ref="I226:J226"/>
    <mergeCell ref="I227:J227"/>
    <mergeCell ref="I228:J228"/>
    <mergeCell ref="I229:J229"/>
    <mergeCell ref="I230:J230"/>
    <mergeCell ref="I231:J231"/>
    <mergeCell ref="I232:J232"/>
    <mergeCell ref="I233:J233"/>
    <mergeCell ref="A208:A217"/>
    <mergeCell ref="I209:J20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6C76-7D7F-4C86-AD62-E863DA08C4D4}">
  <dimension ref="B2:D46"/>
  <sheetViews>
    <sheetView zoomScale="82" zoomScaleNormal="82" workbookViewId="0">
      <selection activeCell="C44" sqref="C44:C46"/>
    </sheetView>
  </sheetViews>
  <sheetFormatPr defaultRowHeight="14.4" x14ac:dyDescent="0.3"/>
  <cols>
    <col min="2" max="2" width="27.88671875" customWidth="1"/>
    <col min="4" max="4" width="19.21875" customWidth="1"/>
  </cols>
  <sheetData>
    <row r="2" spans="2:4" ht="15.6" x14ac:dyDescent="0.3">
      <c r="B2" s="169" t="s">
        <v>13</v>
      </c>
      <c r="C2" s="169"/>
      <c r="D2" s="169"/>
    </row>
    <row r="3" spans="2:4" ht="31.2" x14ac:dyDescent="0.3">
      <c r="B3" s="45" t="s">
        <v>14</v>
      </c>
      <c r="C3" s="14" t="s">
        <v>15</v>
      </c>
      <c r="D3" s="46" t="s">
        <v>16</v>
      </c>
    </row>
    <row r="4" spans="2:4" ht="15.6" x14ac:dyDescent="0.3">
      <c r="B4" s="45" t="s">
        <v>17</v>
      </c>
      <c r="C4" s="14">
        <v>10</v>
      </c>
      <c r="D4" s="47">
        <v>0.39936102239999999</v>
      </c>
    </row>
    <row r="5" spans="2:4" ht="15.6" x14ac:dyDescent="0.3">
      <c r="B5" s="45" t="s">
        <v>18</v>
      </c>
      <c r="C5" s="14">
        <v>39</v>
      </c>
      <c r="D5" s="47">
        <v>1.5575079871999999</v>
      </c>
    </row>
    <row r="6" spans="2:4" ht="15.6" x14ac:dyDescent="0.3">
      <c r="B6" s="45" t="s">
        <v>19</v>
      </c>
      <c r="C6" s="14">
        <v>122</v>
      </c>
      <c r="D6" s="47">
        <v>4.8722044728</v>
      </c>
    </row>
    <row r="7" spans="2:4" ht="15.6" x14ac:dyDescent="0.3">
      <c r="B7" s="45" t="s">
        <v>20</v>
      </c>
      <c r="C7" s="14">
        <v>250</v>
      </c>
      <c r="D7" s="47">
        <v>9.9840255590999991</v>
      </c>
    </row>
    <row r="8" spans="2:4" ht="15.6" x14ac:dyDescent="0.3">
      <c r="B8" s="45" t="s">
        <v>21</v>
      </c>
      <c r="C8" s="14">
        <v>756</v>
      </c>
      <c r="D8" s="47">
        <v>30.191693290700002</v>
      </c>
    </row>
    <row r="9" spans="2:4" ht="15.6" x14ac:dyDescent="0.3">
      <c r="B9" s="45" t="s">
        <v>22</v>
      </c>
      <c r="C9" s="14">
        <v>747</v>
      </c>
      <c r="D9" s="47">
        <v>29.832268370600001</v>
      </c>
    </row>
    <row r="10" spans="2:4" ht="15.6" x14ac:dyDescent="0.3">
      <c r="B10" s="45" t="s">
        <v>23</v>
      </c>
      <c r="C10" s="14">
        <v>422</v>
      </c>
      <c r="D10" s="47">
        <v>16.8530351438</v>
      </c>
    </row>
    <row r="11" spans="2:4" ht="15.6" x14ac:dyDescent="0.3">
      <c r="B11" s="45" t="s">
        <v>24</v>
      </c>
      <c r="C11" s="14">
        <v>158</v>
      </c>
      <c r="D11" s="47">
        <v>6.3099041533999998</v>
      </c>
    </row>
    <row r="12" spans="2:4" x14ac:dyDescent="0.3">
      <c r="C12">
        <f>SUM(C4:C11)</f>
        <v>2504</v>
      </c>
      <c r="D12" s="49">
        <f>SUM(D4:D11)</f>
        <v>100</v>
      </c>
    </row>
    <row r="16" spans="2:4" ht="15.6" x14ac:dyDescent="0.3">
      <c r="B16" s="256" t="s">
        <v>25</v>
      </c>
      <c r="C16" s="257"/>
      <c r="D16" s="258"/>
    </row>
    <row r="17" spans="2:4" ht="31.2" x14ac:dyDescent="0.3">
      <c r="B17" s="45" t="s">
        <v>26</v>
      </c>
      <c r="C17" s="14" t="s">
        <v>15</v>
      </c>
      <c r="D17" s="46" t="s">
        <v>16</v>
      </c>
    </row>
    <row r="18" spans="2:4" ht="15.6" x14ac:dyDescent="0.3">
      <c r="B18" s="44" t="s">
        <v>27</v>
      </c>
      <c r="C18" s="14">
        <v>7</v>
      </c>
      <c r="D18" s="47">
        <v>0.27955271570000001</v>
      </c>
    </row>
    <row r="19" spans="2:4" ht="31.2" x14ac:dyDescent="0.3">
      <c r="B19" s="44" t="s">
        <v>28</v>
      </c>
      <c r="C19" s="14">
        <v>111</v>
      </c>
      <c r="D19" s="47">
        <v>4.4329073481999997</v>
      </c>
    </row>
    <row r="20" spans="2:4" ht="31.2" x14ac:dyDescent="0.3">
      <c r="B20" s="44" t="s">
        <v>29</v>
      </c>
      <c r="C20" s="14">
        <v>104</v>
      </c>
      <c r="D20" s="47">
        <v>4.1533546326000002</v>
      </c>
    </row>
    <row r="21" spans="2:4" ht="31.2" x14ac:dyDescent="0.3">
      <c r="B21" s="44" t="s">
        <v>36</v>
      </c>
      <c r="C21" s="14">
        <v>149</v>
      </c>
      <c r="D21" s="47">
        <v>5.9504792332000003</v>
      </c>
    </row>
    <row r="22" spans="2:4" ht="31.2" x14ac:dyDescent="0.3">
      <c r="B22" s="44" t="s">
        <v>30</v>
      </c>
      <c r="C22" s="14">
        <v>367</v>
      </c>
      <c r="D22" s="47">
        <v>14.656549520800001</v>
      </c>
    </row>
    <row r="23" spans="2:4" ht="31.2" x14ac:dyDescent="0.3">
      <c r="B23" s="44" t="s">
        <v>31</v>
      </c>
      <c r="C23" s="14">
        <v>416</v>
      </c>
      <c r="D23" s="47">
        <v>16.613418530400001</v>
      </c>
    </row>
    <row r="24" spans="2:4" ht="31.2" x14ac:dyDescent="0.3">
      <c r="B24" s="44" t="s">
        <v>32</v>
      </c>
      <c r="C24" s="14">
        <v>758</v>
      </c>
      <c r="D24" s="47">
        <v>30.271565495200001</v>
      </c>
    </row>
    <row r="25" spans="2:4" ht="31.2" x14ac:dyDescent="0.3">
      <c r="B25" s="44" t="s">
        <v>33</v>
      </c>
      <c r="C25" s="14">
        <v>501</v>
      </c>
      <c r="D25" s="47">
        <v>20.0079872204</v>
      </c>
    </row>
    <row r="26" spans="2:4" ht="31.2" x14ac:dyDescent="0.3">
      <c r="B26" s="44" t="s">
        <v>34</v>
      </c>
      <c r="C26" s="14">
        <v>18</v>
      </c>
      <c r="D26" s="47">
        <v>0.71884984029999999</v>
      </c>
    </row>
    <row r="27" spans="2:4" ht="15.6" x14ac:dyDescent="0.3">
      <c r="B27" s="44" t="s">
        <v>35</v>
      </c>
      <c r="C27" s="14">
        <v>73</v>
      </c>
      <c r="D27" s="47">
        <v>2.9153354632999999</v>
      </c>
    </row>
    <row r="28" spans="2:4" x14ac:dyDescent="0.3">
      <c r="C28">
        <f>SUM(C18:C27)</f>
        <v>2504</v>
      </c>
      <c r="D28" s="49">
        <f>SUM(D18:D27)</f>
        <v>100.00000000009999</v>
      </c>
    </row>
    <row r="32" spans="2:4" ht="15.6" x14ac:dyDescent="0.3">
      <c r="B32" s="259" t="s">
        <v>37</v>
      </c>
      <c r="C32" s="260"/>
      <c r="D32" s="261"/>
    </row>
    <row r="33" spans="2:4" ht="31.2" x14ac:dyDescent="0.3">
      <c r="B33" s="44" t="s">
        <v>38</v>
      </c>
      <c r="C33" s="46" t="s">
        <v>15</v>
      </c>
      <c r="D33" s="46" t="s">
        <v>16</v>
      </c>
    </row>
    <row r="34" spans="2:4" ht="15.6" x14ac:dyDescent="0.3">
      <c r="B34" s="45" t="s">
        <v>39</v>
      </c>
      <c r="C34" s="14">
        <v>930</v>
      </c>
      <c r="D34" s="47">
        <v>37.140575079900003</v>
      </c>
    </row>
    <row r="35" spans="2:4" ht="15.6" x14ac:dyDescent="0.3">
      <c r="B35" s="45" t="s">
        <v>40</v>
      </c>
      <c r="C35" s="14">
        <v>410</v>
      </c>
      <c r="D35" s="47">
        <v>16.3738019169</v>
      </c>
    </row>
    <row r="36" spans="2:4" ht="15.6" x14ac:dyDescent="0.3">
      <c r="B36" s="45" t="s">
        <v>41</v>
      </c>
      <c r="C36" s="14">
        <v>355</v>
      </c>
      <c r="D36" s="47">
        <v>14.177316293900001</v>
      </c>
    </row>
    <row r="37" spans="2:4" ht="15.6" x14ac:dyDescent="0.3">
      <c r="B37" s="45" t="s">
        <v>42</v>
      </c>
      <c r="C37" s="14">
        <v>809</v>
      </c>
      <c r="D37" s="47">
        <v>32.308306709299998</v>
      </c>
    </row>
    <row r="38" spans="2:4" x14ac:dyDescent="0.3">
      <c r="C38">
        <f>SUM(C34:C37)</f>
        <v>2504</v>
      </c>
      <c r="D38" s="49">
        <f>SUM(D34:D37)</f>
        <v>100</v>
      </c>
    </row>
    <row r="43" spans="2:4" ht="27" customHeight="1" x14ac:dyDescent="0.3">
      <c r="B43" s="147" t="s">
        <v>354</v>
      </c>
      <c r="C43" s="14" t="s">
        <v>15</v>
      </c>
    </row>
    <row r="44" spans="2:4" ht="15.6" x14ac:dyDescent="0.3">
      <c r="B44" s="148" t="s">
        <v>355</v>
      </c>
      <c r="C44" s="22">
        <v>8</v>
      </c>
    </row>
    <row r="45" spans="2:4" ht="15.6" x14ac:dyDescent="0.3">
      <c r="B45" s="148" t="s">
        <v>356</v>
      </c>
      <c r="C45" s="22">
        <v>98</v>
      </c>
    </row>
    <row r="46" spans="2:4" ht="15.6" x14ac:dyDescent="0.3">
      <c r="B46" s="148" t="s">
        <v>357</v>
      </c>
      <c r="C46" s="22">
        <v>147</v>
      </c>
    </row>
  </sheetData>
  <mergeCells count="3">
    <mergeCell ref="B2:D2"/>
    <mergeCell ref="B16:D16"/>
    <mergeCell ref="B32:D3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7C10-5C16-4E0B-803A-BD156D418E15}">
  <dimension ref="B1:D9"/>
  <sheetViews>
    <sheetView workbookViewId="0">
      <selection activeCell="D4" sqref="D4"/>
    </sheetView>
  </sheetViews>
  <sheetFormatPr defaultRowHeight="14.4" x14ac:dyDescent="0.3"/>
  <cols>
    <col min="2" max="2" width="17.44140625" customWidth="1"/>
    <col min="3" max="3" width="19.88671875" customWidth="1"/>
    <col min="4" max="4" width="33.21875" customWidth="1"/>
  </cols>
  <sheetData>
    <row r="1" spans="2:4" ht="15" thickBot="1" x14ac:dyDescent="0.35"/>
    <row r="2" spans="2:4" ht="58.2" customHeight="1" thickBot="1" x14ac:dyDescent="0.35">
      <c r="B2" s="158" t="s">
        <v>6</v>
      </c>
      <c r="C2" s="262"/>
      <c r="D2" s="38" t="s">
        <v>7</v>
      </c>
    </row>
    <row r="3" spans="2:4" ht="48.6" customHeight="1" thickBot="1" x14ac:dyDescent="0.35">
      <c r="B3" s="43" t="s">
        <v>8</v>
      </c>
      <c r="C3" s="40">
        <v>405</v>
      </c>
      <c r="D3" s="12" t="s">
        <v>359</v>
      </c>
    </row>
    <row r="4" spans="2:4" ht="63" thickBot="1" x14ac:dyDescent="0.35">
      <c r="B4" s="39" t="s">
        <v>9</v>
      </c>
      <c r="C4" s="37">
        <v>275</v>
      </c>
      <c r="D4" s="37" t="s">
        <v>358</v>
      </c>
    </row>
    <row r="5" spans="2:4" ht="16.2" thickBot="1" x14ac:dyDescent="0.35">
      <c r="B5" s="41" t="s">
        <v>10</v>
      </c>
      <c r="C5" s="6">
        <f>SUM(C3:C4)</f>
        <v>680</v>
      </c>
    </row>
    <row r="8" spans="2:4" ht="15" thickBot="1" x14ac:dyDescent="0.35"/>
    <row r="9" spans="2:4" ht="63" thickBot="1" x14ac:dyDescent="0.35">
      <c r="B9" s="42" t="s">
        <v>11</v>
      </c>
      <c r="C9" s="4" t="s">
        <v>12</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164F-DA29-4406-A2A2-C2E13A3E07D2}">
  <dimension ref="B2:O38"/>
  <sheetViews>
    <sheetView tabSelected="1" zoomScale="63" zoomScaleNormal="63" workbookViewId="0">
      <selection activeCell="H36" sqref="H36"/>
    </sheetView>
  </sheetViews>
  <sheetFormatPr defaultRowHeight="14.4" x14ac:dyDescent="0.3"/>
  <cols>
    <col min="2" max="2" width="42.33203125" customWidth="1"/>
    <col min="3" max="3" width="29.5546875" customWidth="1"/>
    <col min="4" max="4" width="13" customWidth="1"/>
    <col min="5" max="5" width="12.5546875" customWidth="1"/>
    <col min="6" max="6" width="12.44140625" customWidth="1"/>
    <col min="7" max="7" width="11.5546875" customWidth="1"/>
    <col min="8" max="8" width="14" customWidth="1"/>
    <col min="9" max="9" width="11.77734375" customWidth="1"/>
    <col min="10" max="10" width="12.44140625" customWidth="1"/>
    <col min="11" max="11" width="11.21875" customWidth="1"/>
    <col min="12" max="12" width="10.5546875" customWidth="1"/>
  </cols>
  <sheetData>
    <row r="2" spans="2:3" ht="28.8" customHeight="1" x14ac:dyDescent="0.3">
      <c r="B2" s="169" t="s">
        <v>70</v>
      </c>
      <c r="C2" s="169"/>
    </row>
    <row r="3" spans="2:3" ht="63" customHeight="1" x14ac:dyDescent="0.3">
      <c r="B3" s="44" t="s">
        <v>43</v>
      </c>
      <c r="C3" s="14">
        <v>2011</v>
      </c>
    </row>
    <row r="4" spans="2:3" ht="55.8" customHeight="1" x14ac:dyDescent="0.3">
      <c r="B4" s="44" t="s">
        <v>44</v>
      </c>
      <c r="C4" s="14">
        <v>405.5</v>
      </c>
    </row>
    <row r="5" spans="2:3" ht="51" customHeight="1" x14ac:dyDescent="0.3">
      <c r="B5" s="44" t="s">
        <v>45</v>
      </c>
      <c r="C5" s="14">
        <v>22</v>
      </c>
    </row>
    <row r="6" spans="2:3" ht="15.6" x14ac:dyDescent="0.3">
      <c r="B6" s="44" t="s">
        <v>10</v>
      </c>
      <c r="C6" s="14">
        <f>SUM(C3:C5)</f>
        <v>2438.5</v>
      </c>
    </row>
    <row r="7" spans="2:3" ht="15.6" x14ac:dyDescent="0.3">
      <c r="B7" s="48"/>
      <c r="C7" s="50"/>
    </row>
    <row r="8" spans="2:3" ht="15.6" x14ac:dyDescent="0.3">
      <c r="B8" s="48"/>
      <c r="C8" s="50"/>
    </row>
    <row r="9" spans="2:3" ht="29.4" customHeight="1" x14ac:dyDescent="0.3">
      <c r="B9" s="169" t="s">
        <v>52</v>
      </c>
      <c r="C9" s="169"/>
    </row>
    <row r="10" spans="2:3" ht="15.6" x14ac:dyDescent="0.3">
      <c r="B10" s="44" t="s">
        <v>46</v>
      </c>
      <c r="C10" s="14">
        <v>1593</v>
      </c>
    </row>
    <row r="11" spans="2:3" ht="15.6" x14ac:dyDescent="0.3">
      <c r="B11" s="44" t="s">
        <v>47</v>
      </c>
      <c r="C11" s="14">
        <v>385</v>
      </c>
    </row>
    <row r="12" spans="2:3" ht="15.6" x14ac:dyDescent="0.3">
      <c r="B12" s="44" t="s">
        <v>48</v>
      </c>
      <c r="C12" s="14">
        <v>18</v>
      </c>
    </row>
    <row r="13" spans="2:3" ht="15.6" x14ac:dyDescent="0.3">
      <c r="B13" s="44" t="s">
        <v>10</v>
      </c>
      <c r="C13" s="14">
        <f>SUM(C10:C12)</f>
        <v>1996</v>
      </c>
    </row>
    <row r="14" spans="2:3" ht="15.6" x14ac:dyDescent="0.3">
      <c r="B14" s="48"/>
      <c r="C14" s="50"/>
    </row>
    <row r="15" spans="2:3" ht="15.6" x14ac:dyDescent="0.3">
      <c r="B15" s="48"/>
      <c r="C15" s="50"/>
    </row>
    <row r="16" spans="2:3" ht="15.6" x14ac:dyDescent="0.3">
      <c r="B16" s="48"/>
      <c r="C16" s="50"/>
    </row>
    <row r="17" spans="2:15" ht="15.6" x14ac:dyDescent="0.3">
      <c r="B17" s="256" t="s">
        <v>49</v>
      </c>
      <c r="C17" s="258"/>
    </row>
    <row r="18" spans="2:15" ht="15.6" x14ac:dyDescent="0.3">
      <c r="B18" s="44" t="s">
        <v>50</v>
      </c>
      <c r="C18" s="51">
        <v>798</v>
      </c>
    </row>
    <row r="19" spans="2:15" ht="15.6" x14ac:dyDescent="0.3">
      <c r="B19" s="45" t="s">
        <v>51</v>
      </c>
      <c r="C19" s="51">
        <v>1172</v>
      </c>
    </row>
    <row r="21" spans="2:15" ht="15" thickBot="1" x14ac:dyDescent="0.35"/>
    <row r="22" spans="2:15" ht="16.2" thickBot="1" x14ac:dyDescent="0.35">
      <c r="B22" s="142"/>
      <c r="C22" s="263"/>
      <c r="D22" s="264"/>
      <c r="E22" s="264"/>
      <c r="F22" s="265"/>
      <c r="G22" s="266" t="s">
        <v>53</v>
      </c>
      <c r="H22" s="267"/>
      <c r="I22" s="267"/>
      <c r="J22" s="268"/>
      <c r="K22" s="155" t="s">
        <v>54</v>
      </c>
      <c r="L22" s="156"/>
      <c r="M22" s="156"/>
      <c r="N22" s="156"/>
      <c r="O22" s="157"/>
    </row>
    <row r="23" spans="2:15" ht="63" thickBot="1" x14ac:dyDescent="0.35">
      <c r="B23" s="143"/>
      <c r="C23" s="52" t="s">
        <v>55</v>
      </c>
      <c r="D23" s="53" t="s">
        <v>56</v>
      </c>
      <c r="E23" s="53" t="s">
        <v>57</v>
      </c>
      <c r="F23" s="54" t="s">
        <v>58</v>
      </c>
      <c r="G23" s="52" t="s">
        <v>59</v>
      </c>
      <c r="H23" s="53" t="s">
        <v>60</v>
      </c>
      <c r="I23" s="53" t="s">
        <v>61</v>
      </c>
      <c r="J23" s="55" t="s">
        <v>62</v>
      </c>
      <c r="K23" s="1" t="s">
        <v>63</v>
      </c>
      <c r="L23" s="2" t="s">
        <v>64</v>
      </c>
      <c r="M23" s="2" t="s">
        <v>65</v>
      </c>
      <c r="N23" s="2" t="s">
        <v>66</v>
      </c>
      <c r="O23" s="3" t="s">
        <v>67</v>
      </c>
    </row>
    <row r="24" spans="2:15" ht="15.6" x14ac:dyDescent="0.3">
      <c r="B24" s="56" t="s">
        <v>48</v>
      </c>
      <c r="C24" s="57">
        <v>22</v>
      </c>
      <c r="D24" s="58">
        <v>19</v>
      </c>
      <c r="E24" s="58">
        <v>3</v>
      </c>
      <c r="F24" s="149">
        <v>19</v>
      </c>
      <c r="G24" s="57">
        <v>19</v>
      </c>
      <c r="H24" s="58">
        <v>0</v>
      </c>
      <c r="I24" s="58">
        <v>0</v>
      </c>
      <c r="J24" s="59">
        <v>0</v>
      </c>
      <c r="K24" s="10">
        <v>2</v>
      </c>
      <c r="L24" s="8">
        <v>10</v>
      </c>
      <c r="M24" s="8">
        <v>0</v>
      </c>
      <c r="N24" s="8">
        <v>4</v>
      </c>
      <c r="O24" s="11">
        <v>0</v>
      </c>
    </row>
    <row r="25" spans="2:15" ht="15.6" x14ac:dyDescent="0.3">
      <c r="B25" s="60" t="s">
        <v>47</v>
      </c>
      <c r="C25" s="61">
        <v>405.5</v>
      </c>
      <c r="D25" s="62">
        <v>382</v>
      </c>
      <c r="E25" s="62">
        <v>43.4</v>
      </c>
      <c r="F25" s="150">
        <v>382</v>
      </c>
      <c r="G25" s="61">
        <v>288</v>
      </c>
      <c r="H25" s="62">
        <v>49</v>
      </c>
      <c r="I25" s="62">
        <v>42</v>
      </c>
      <c r="J25" s="63">
        <v>3</v>
      </c>
      <c r="K25" s="16">
        <v>14</v>
      </c>
      <c r="L25" s="51">
        <v>79</v>
      </c>
      <c r="M25" s="51">
        <v>42</v>
      </c>
      <c r="N25" s="51">
        <v>68</v>
      </c>
      <c r="O25" s="64">
        <v>189</v>
      </c>
    </row>
    <row r="26" spans="2:15" ht="15.6" x14ac:dyDescent="0.3">
      <c r="B26" s="60" t="s">
        <v>68</v>
      </c>
      <c r="C26" s="61">
        <v>611</v>
      </c>
      <c r="D26" s="62">
        <v>501</v>
      </c>
      <c r="E26" s="62">
        <v>110</v>
      </c>
      <c r="F26" s="150">
        <v>501</v>
      </c>
      <c r="G26" s="61">
        <v>501</v>
      </c>
      <c r="H26" s="62">
        <v>0</v>
      </c>
      <c r="I26" s="62">
        <v>0</v>
      </c>
      <c r="J26" s="63">
        <v>0</v>
      </c>
      <c r="K26" s="16">
        <v>28</v>
      </c>
      <c r="L26" s="14">
        <v>321</v>
      </c>
      <c r="M26" s="14">
        <v>121</v>
      </c>
      <c r="N26" s="14">
        <v>29</v>
      </c>
      <c r="O26" s="17">
        <v>2</v>
      </c>
    </row>
    <row r="27" spans="2:15" ht="15.6" x14ac:dyDescent="0.3">
      <c r="B27" s="60" t="s">
        <v>69</v>
      </c>
      <c r="C27" s="61">
        <v>1400</v>
      </c>
      <c r="D27" s="62">
        <v>1068</v>
      </c>
      <c r="E27" s="62">
        <v>332</v>
      </c>
      <c r="F27" s="150">
        <v>1068</v>
      </c>
      <c r="G27" s="61">
        <v>283</v>
      </c>
      <c r="H27" s="62">
        <v>175</v>
      </c>
      <c r="I27" s="62">
        <v>610</v>
      </c>
      <c r="J27" s="63">
        <v>0</v>
      </c>
      <c r="K27" s="16">
        <v>164</v>
      </c>
      <c r="L27" s="14">
        <v>687</v>
      </c>
      <c r="M27" s="14">
        <v>204</v>
      </c>
      <c r="N27" s="14">
        <v>16</v>
      </c>
      <c r="O27" s="17">
        <v>3</v>
      </c>
    </row>
    <row r="28" spans="2:15" ht="16.2" thickBot="1" x14ac:dyDescent="0.35">
      <c r="B28" s="65" t="s">
        <v>10</v>
      </c>
      <c r="C28" s="66">
        <f>SUM(C24:C27)</f>
        <v>2438.5</v>
      </c>
      <c r="D28" s="67">
        <f t="shared" ref="D28:O28" si="0">SUM(D24:D27)</f>
        <v>1970</v>
      </c>
      <c r="E28" s="67">
        <f t="shared" si="0"/>
        <v>488.4</v>
      </c>
      <c r="F28" s="151">
        <f t="shared" si="0"/>
        <v>1970</v>
      </c>
      <c r="G28" s="66">
        <f t="shared" si="0"/>
        <v>1091</v>
      </c>
      <c r="H28" s="67">
        <f t="shared" si="0"/>
        <v>224</v>
      </c>
      <c r="I28" s="67">
        <f t="shared" si="0"/>
        <v>652</v>
      </c>
      <c r="J28" s="68">
        <f t="shared" si="0"/>
        <v>3</v>
      </c>
      <c r="K28" s="66">
        <f t="shared" si="0"/>
        <v>208</v>
      </c>
      <c r="L28" s="67">
        <f t="shared" si="0"/>
        <v>1097</v>
      </c>
      <c r="M28" s="67">
        <f t="shared" si="0"/>
        <v>367</v>
      </c>
      <c r="N28" s="67">
        <f t="shared" si="0"/>
        <v>117</v>
      </c>
      <c r="O28" s="68">
        <f t="shared" si="0"/>
        <v>194</v>
      </c>
    </row>
    <row r="30" spans="2:15" ht="15" thickBot="1" x14ac:dyDescent="0.35"/>
    <row r="31" spans="2:15" ht="31.8" thickBot="1" x14ac:dyDescent="0.35">
      <c r="B31" s="41" t="s">
        <v>14</v>
      </c>
      <c r="C31" s="42" t="s">
        <v>71</v>
      </c>
    </row>
    <row r="32" spans="2:15" ht="15.6" x14ac:dyDescent="0.3">
      <c r="B32" s="69" t="s">
        <v>72</v>
      </c>
      <c r="C32" s="70">
        <v>161</v>
      </c>
    </row>
    <row r="33" spans="2:3" ht="15.6" x14ac:dyDescent="0.3">
      <c r="B33" s="71" t="s">
        <v>73</v>
      </c>
      <c r="C33" s="72">
        <v>159</v>
      </c>
    </row>
    <row r="34" spans="2:3" ht="15.6" x14ac:dyDescent="0.3">
      <c r="B34" s="71" t="s">
        <v>74</v>
      </c>
      <c r="C34" s="72">
        <v>288</v>
      </c>
    </row>
    <row r="35" spans="2:3" ht="15.6" x14ac:dyDescent="0.3">
      <c r="B35" s="71" t="s">
        <v>75</v>
      </c>
      <c r="C35" s="72">
        <v>340</v>
      </c>
    </row>
    <row r="36" spans="2:3" ht="15.6" x14ac:dyDescent="0.3">
      <c r="B36" s="71" t="s">
        <v>76</v>
      </c>
      <c r="C36" s="72">
        <v>273</v>
      </c>
    </row>
    <row r="37" spans="2:3" ht="15.6" x14ac:dyDescent="0.3">
      <c r="B37" s="71" t="s">
        <v>77</v>
      </c>
      <c r="C37" s="72">
        <v>226</v>
      </c>
    </row>
    <row r="38" spans="2:3" ht="16.2" thickBot="1" x14ac:dyDescent="0.35">
      <c r="B38" s="73" t="s">
        <v>78</v>
      </c>
      <c r="C38" s="74">
        <v>122</v>
      </c>
    </row>
  </sheetData>
  <mergeCells count="6">
    <mergeCell ref="K22:O22"/>
    <mergeCell ref="B2:C2"/>
    <mergeCell ref="B9:C9"/>
    <mergeCell ref="B17:C17"/>
    <mergeCell ref="C22:F22"/>
    <mergeCell ref="G22:J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Ieslodzīto skaita dinamika</vt:lpstr>
      <vt:lpstr>Ieslodzīto skaita izmaiņas</vt:lpstr>
      <vt:lpstr>Notiesāto statistika</vt:lpstr>
      <vt:lpstr>Notiesāto sadalījums, īpatsvars</vt:lpstr>
      <vt:lpstr>Nodarbinātie ieslodzītie</vt:lpstr>
      <vt:lpstr>Personāla statistika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Zāģere</dc:creator>
  <cp:lastModifiedBy>Jolanta Zāģere</cp:lastModifiedBy>
  <dcterms:created xsi:type="dcterms:W3CDTF">2025-05-27T06:31:43Z</dcterms:created>
  <dcterms:modified xsi:type="dcterms:W3CDTF">2025-07-30T10:30:15Z</dcterms:modified>
</cp:coreProperties>
</file>